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zitnik\Desktop\nabava\2024\JDN\ODRŽAVANJE I OPERATIVNO VOĐENJE INFOMRACIJSKOG SUSTAVA\"/>
    </mc:Choice>
  </mc:AlternateContent>
  <xr:revisionPtr revIDLastSave="0" documentId="8_{1EBC213E-A23F-49B7-A661-DE359CC9AB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OVI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22" i="1" s="1"/>
  <c r="F23" i="1" l="1"/>
  <c r="F24" i="1" s="1"/>
</calcChain>
</file>

<file path=xl/sharedStrings.xml><?xml version="1.0" encoding="utf-8"?>
<sst xmlns="http://schemas.openxmlformats.org/spreadsheetml/2006/main" count="32" uniqueCount="32">
  <si>
    <t>Ponuditelj:</t>
  </si>
  <si>
    <t>1.</t>
  </si>
  <si>
    <t>Ukupno</t>
  </si>
  <si>
    <t>Jedinica mjere</t>
  </si>
  <si>
    <t>Količina</t>
  </si>
  <si>
    <t>Specijalna bolnica za medicinsku rehabilitaciju Krapinske Toplice</t>
  </si>
  <si>
    <t xml:space="preserve"> </t>
  </si>
  <si>
    <t>Ukupna cijena ponude:</t>
  </si>
  <si>
    <t>Iznos PDV-a:</t>
  </si>
  <si>
    <t>Ukupni iznos ponude s PDV-om:</t>
  </si>
  <si>
    <t>PRILOG 3. - Troškovnik</t>
  </si>
  <si>
    <t>Održavanje i operativno vođenje informatičkog sustava</t>
  </si>
  <si>
    <t>komplet</t>
  </si>
  <si>
    <t>Jedinična cijena</t>
  </si>
  <si>
    <t>Specifikacija opreme:</t>
  </si>
  <si>
    <t>- Pisača (250 kom)</t>
  </si>
  <si>
    <t xml:space="preserve">Hardverska infrastruktura: </t>
  </si>
  <si>
    <t>- Switchevi (42 kom):
Aruba
3 com Baseline
D-LINK
EDIMAX
HP
MICRONET
PLANET
TENDA
TP LINK</t>
  </si>
  <si>
    <t>- Router (1 kom) - Mikrotik - Cloud Router Switch CRS 317-1G-16S+</t>
  </si>
  <si>
    <t>- Mrežni ormari (15 kom - patch paneli)</t>
  </si>
  <si>
    <r>
      <rPr>
        <b/>
        <sz val="11"/>
        <rFont val="Times New Roman"/>
        <family val="1"/>
        <charset val="238"/>
      </rPr>
      <t>ANTIVIRUS</t>
    </r>
    <r>
      <rPr>
        <sz val="11"/>
        <rFont val="Times New Roman"/>
        <family val="1"/>
        <charset val="238"/>
      </rPr>
      <t>: Eset NOD Antivirus</t>
    </r>
  </si>
  <si>
    <r>
      <rPr>
        <b/>
        <sz val="11"/>
        <rFont val="Times New Roman"/>
        <family val="1"/>
        <charset val="238"/>
      </rPr>
      <t>Servisi</t>
    </r>
    <r>
      <rPr>
        <sz val="11"/>
        <rFont val="Times New Roman"/>
        <family val="1"/>
        <charset val="238"/>
      </rPr>
      <t>: AD, DNS, DHCP, File services, Web server, Aplication server, print server, RDP</t>
    </r>
  </si>
  <si>
    <t xml:space="preserve">Opis predmeta nabave 
</t>
  </si>
  <si>
    <t>ODRŽAVANJE I OPERATIVNO VOĐENJE INFORMATIČKOG SUSTAVA</t>
  </si>
  <si>
    <t>Red. Br.</t>
  </si>
  <si>
    <t>- Vatrozid - Fortigate 100F</t>
  </si>
  <si>
    <r>
      <rPr>
        <b/>
        <sz val="11"/>
        <rFont val="Times New Roman"/>
        <family val="1"/>
        <charset val="238"/>
      </rPr>
      <t>Softverska infrastruktura:</t>
    </r>
    <r>
      <rPr>
        <sz val="11"/>
        <rFont val="Times New Roman"/>
        <family val="1"/>
        <charset val="238"/>
      </rPr>
      <t xml:space="preserve">
Microsoft Windows server 2008 R2
Microsoft Windows server 2012 R2
Microsoft Windows server 2012 standard
Microsoft Windows server 2016
Microsoft Windows 7
Microsoft Windows 8
Microsoft Windows 8.1
Microsoft Windows 10
Sco open server 6.0
Sco open server 5.4</t>
    </r>
  </si>
  <si>
    <t>- Računala - uključuje stolna i prijenosna računala (oko 300)</t>
  </si>
  <si>
    <t>Evidencijski broj nabave: 05-42/5-2024</t>
  </si>
  <si>
    <t xml:space="preserve"> - Router (1 kom) MikroTik hEX Router, 5×Gigabit, microSD, USB, RouterOS L4 (RB750Gr3) </t>
  </si>
  <si>
    <t>- Servera (11 kom):
HP PRO Liant G6
HP PRO Liant G9
HP PRO Liant G10 (rack and standalone)
DELL SERVER PE 2900III
SCO UNIX SERVER 6.0
SCO UNIX SERVER 5.4</t>
  </si>
  <si>
    <t>- Backup (8 kom):
IBM STOREVIZE VT 3700
SYNOLOGY DS509 NAS + 4X HDD 750GB                                                                                        Synology DS1621+ NAS + 4X Seagate 16 TB | ST16000NE000 | 3,5” Ironwolf PRO NAS HDD 7200 RPM | 256MB | SATA 6Gb/s | 300TB/year workload rating, P/N: ST16000NE000  	                                         Synology E10G21-F2 High speed, dual-port 10GbE SFP+ add-in-card for Synology NAS servers                 P/N: E10G21-F2
HP LTO 400GB SCSI DRIVE in
HP LTO-7 Ultrium 15000
Symantec backup exec 15
Backup exec V-RAY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</si>
</sst>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.00\ _k_n_-;\-* #,##0.00\ _k_n_-;_-* &quot;-&quot;??\ _k_n_-;_-@_-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4"/>
      <name val="Calibri"/>
      <family val="2"/>
      <charset val="238"/>
    </font>
    <font>
      <b/>
      <sz val="13"/>
      <color indexed="54"/>
      <name val="Calibri"/>
      <family val="2"/>
      <charset val="238"/>
    </font>
    <font>
      <b/>
      <sz val="11"/>
      <color indexed="54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4"/>
      <name val="Calibri Light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Segoe UI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0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5" fillId="0" borderId="0" applyNumberFormat="0" applyBorder="0" applyProtection="0"/>
    <xf numFmtId="0" fontId="5" fillId="0" borderId="0" applyNumberFormat="0" applyBorder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2" borderId="0" applyNumberFormat="0" applyBorder="0" applyAlignment="0" applyProtection="0"/>
    <xf numFmtId="0" fontId="9" fillId="17" borderId="0" applyNumberFormat="0" applyBorder="0" applyAlignment="0" applyProtection="0"/>
    <xf numFmtId="0" fontId="10" fillId="9" borderId="1" applyNumberFormat="0" applyAlignment="0" applyProtection="0"/>
    <xf numFmtId="0" fontId="11" fillId="14" borderId="2" applyNumberFormat="0" applyAlignment="0" applyProtection="0"/>
    <xf numFmtId="0" fontId="12" fillId="0" borderId="0" applyNumberFormat="0" applyFill="0" applyBorder="0" applyAlignment="0" applyProtection="0"/>
    <xf numFmtId="0" fontId="13" fillId="7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1" applyNumberFormat="0" applyAlignment="0" applyProtection="0"/>
    <xf numFmtId="0" fontId="18" fillId="0" borderId="6" applyNumberFormat="0" applyFill="0" applyAlignment="0" applyProtection="0"/>
    <xf numFmtId="0" fontId="19" fillId="10" borderId="0" applyNumberFormat="0" applyBorder="0" applyAlignment="0" applyProtection="0"/>
    <xf numFmtId="0" fontId="4" fillId="0" borderId="0"/>
    <xf numFmtId="0" fontId="7" fillId="5" borderId="7" applyNumberFormat="0" applyFont="0" applyAlignment="0" applyProtection="0"/>
    <xf numFmtId="0" fontId="20" fillId="9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" fillId="0" borderId="0"/>
  </cellStyleXfs>
  <cellXfs count="40">
    <xf numFmtId="0" fontId="0" fillId="0" borderId="0" xfId="0"/>
    <xf numFmtId="0" fontId="24" fillId="0" borderId="0" xfId="0" applyFont="1"/>
    <xf numFmtId="0" fontId="26" fillId="0" borderId="0" xfId="0" applyFont="1"/>
    <xf numFmtId="0" fontId="27" fillId="0" borderId="0" xfId="0" applyFont="1"/>
    <xf numFmtId="0" fontId="24" fillId="0" borderId="0" xfId="0" applyFont="1" applyAlignment="1">
      <alignment horizontal="center" vertical="center"/>
    </xf>
    <xf numFmtId="4" fontId="24" fillId="0" borderId="0" xfId="0" applyNumberFormat="1" applyFont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4" fontId="28" fillId="0" borderId="0" xfId="0" applyNumberFormat="1" applyFont="1" applyAlignment="1">
      <alignment horizontal="center" vertical="center"/>
    </xf>
    <xf numFmtId="0" fontId="24" fillId="0" borderId="0" xfId="1" applyFont="1"/>
    <xf numFmtId="0" fontId="24" fillId="0" borderId="0" xfId="1" applyFont="1" applyAlignment="1">
      <alignment horizontal="center" vertical="center"/>
    </xf>
    <xf numFmtId="4" fontId="24" fillId="0" borderId="0" xfId="1" applyNumberFormat="1" applyFont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4" fontId="24" fillId="0" borderId="10" xfId="0" applyNumberFormat="1" applyFont="1" applyBorder="1" applyAlignment="1">
      <alignment horizontal="center" vertical="center"/>
    </xf>
    <xf numFmtId="49" fontId="24" fillId="0" borderId="0" xfId="0" applyNumberFormat="1" applyFont="1"/>
    <xf numFmtId="49" fontId="28" fillId="0" borderId="0" xfId="0" applyNumberFormat="1" applyFont="1"/>
    <xf numFmtId="0" fontId="26" fillId="18" borderId="0" xfId="0" applyFont="1" applyFill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49" fontId="29" fillId="0" borderId="11" xfId="2" applyNumberFormat="1" applyFont="1" applyBorder="1" applyAlignment="1">
      <alignment horizontal="center" vertical="center" wrapText="1"/>
    </xf>
    <xf numFmtId="2" fontId="29" fillId="0" borderId="11" xfId="2" applyNumberFormat="1" applyFont="1" applyBorder="1" applyAlignment="1">
      <alignment horizontal="center" vertical="center" wrapText="1"/>
    </xf>
    <xf numFmtId="2" fontId="29" fillId="0" borderId="11" xfId="2" applyNumberFormat="1" applyFont="1" applyBorder="1" applyAlignment="1" applyProtection="1">
      <alignment horizontal="center" vertical="center" wrapText="1"/>
      <protection locked="0"/>
    </xf>
    <xf numFmtId="4" fontId="29" fillId="0" borderId="11" xfId="2" applyNumberFormat="1" applyFont="1" applyBorder="1" applyAlignment="1" applyProtection="1">
      <alignment horizontal="center" vertical="center" wrapText="1"/>
      <protection locked="0"/>
    </xf>
    <xf numFmtId="0" fontId="28" fillId="0" borderId="11" xfId="0" applyFont="1" applyBorder="1" applyAlignment="1">
      <alignment horizontal="center" vertical="top"/>
    </xf>
    <xf numFmtId="49" fontId="31" fillId="0" borderId="11" xfId="0" applyNumberFormat="1" applyFont="1" applyBorder="1" applyAlignment="1">
      <alignment vertical="center" wrapText="1"/>
    </xf>
    <xf numFmtId="0" fontId="28" fillId="0" borderId="11" xfId="0" applyFont="1" applyBorder="1" applyAlignment="1">
      <alignment horizontal="center" vertical="center"/>
    </xf>
    <xf numFmtId="0" fontId="28" fillId="0" borderId="11" xfId="0" applyFont="1" applyBorder="1" applyAlignment="1">
      <alignment vertical="center"/>
    </xf>
    <xf numFmtId="4" fontId="28" fillId="0" borderId="11" xfId="0" applyNumberFormat="1" applyFont="1" applyBorder="1" applyAlignment="1">
      <alignment vertical="center"/>
    </xf>
    <xf numFmtId="49" fontId="24" fillId="0" borderId="11" xfId="0" applyNumberFormat="1" applyFont="1" applyBorder="1" applyAlignment="1">
      <alignment horizontal="center" wrapText="1"/>
    </xf>
    <xf numFmtId="0" fontId="28" fillId="19" borderId="11" xfId="0" applyFont="1" applyFill="1" applyBorder="1" applyAlignment="1">
      <alignment horizontal="center" vertical="center"/>
    </xf>
    <xf numFmtId="49" fontId="30" fillId="0" borderId="11" xfId="0" applyNumberFormat="1" applyFont="1" applyBorder="1" applyAlignment="1">
      <alignment wrapText="1"/>
    </xf>
    <xf numFmtId="49" fontId="24" fillId="0" borderId="11" xfId="0" applyNumberFormat="1" applyFont="1" applyBorder="1" applyAlignment="1">
      <alignment wrapText="1"/>
    </xf>
    <xf numFmtId="49" fontId="28" fillId="0" borderId="11" xfId="0" applyNumberFormat="1" applyFont="1" applyBorder="1" applyAlignment="1">
      <alignment horizontal="left" vertical="top" wrapText="1"/>
    </xf>
    <xf numFmtId="49" fontId="24" fillId="0" borderId="11" xfId="0" applyNumberFormat="1" applyFont="1" applyBorder="1" applyAlignment="1">
      <alignment horizontal="left" vertical="top" wrapText="1"/>
    </xf>
    <xf numFmtId="0" fontId="32" fillId="0" borderId="11" xfId="0" applyFont="1" applyBorder="1"/>
    <xf numFmtId="0" fontId="29" fillId="0" borderId="11" xfId="1" applyFont="1" applyBorder="1" applyAlignment="1">
      <alignment horizontal="left" vertical="center"/>
    </xf>
    <xf numFmtId="49" fontId="29" fillId="0" borderId="11" xfId="1" applyNumberFormat="1" applyFont="1" applyBorder="1" applyAlignment="1">
      <alignment horizontal="left" vertical="center"/>
    </xf>
    <xf numFmtId="0" fontId="29" fillId="0" borderId="11" xfId="1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4" fontId="29" fillId="0" borderId="11" xfId="1" applyNumberFormat="1" applyFont="1" applyBorder="1" applyAlignment="1">
      <alignment horizontal="center" vertical="center"/>
    </xf>
  </cellXfs>
  <cellStyles count="80">
    <cellStyle name="20% - Accent1 2" xfId="36" xr:uid="{00000000-0005-0000-0000-000000000000}"/>
    <cellStyle name="20% - Accent2 2" xfId="37" xr:uid="{00000000-0005-0000-0000-000001000000}"/>
    <cellStyle name="20% - Accent3 2" xfId="38" xr:uid="{00000000-0005-0000-0000-000002000000}"/>
    <cellStyle name="20% - Accent4 2" xfId="39" xr:uid="{00000000-0005-0000-0000-000003000000}"/>
    <cellStyle name="20% - Accent5 2" xfId="40" xr:uid="{00000000-0005-0000-0000-000004000000}"/>
    <cellStyle name="20% - Accent6 2" xfId="41" xr:uid="{00000000-0005-0000-0000-000005000000}"/>
    <cellStyle name="40% - Accent1 2" xfId="42" xr:uid="{00000000-0005-0000-0000-000006000000}"/>
    <cellStyle name="40% - Accent2 2" xfId="43" xr:uid="{00000000-0005-0000-0000-000007000000}"/>
    <cellStyle name="40% - Accent3 2" xfId="44" xr:uid="{00000000-0005-0000-0000-000008000000}"/>
    <cellStyle name="40% - Accent4 2" xfId="45" xr:uid="{00000000-0005-0000-0000-000009000000}"/>
    <cellStyle name="40% - Accent5 2" xfId="46" xr:uid="{00000000-0005-0000-0000-00000A000000}"/>
    <cellStyle name="40% - Accent6 2" xfId="47" xr:uid="{00000000-0005-0000-0000-00000B000000}"/>
    <cellStyle name="60% - Accent1 2" xfId="48" xr:uid="{00000000-0005-0000-0000-00000C000000}"/>
    <cellStyle name="60% - Accent2 2" xfId="49" xr:uid="{00000000-0005-0000-0000-00000D000000}"/>
    <cellStyle name="60% - Accent3 2" xfId="50" xr:uid="{00000000-0005-0000-0000-00000E000000}"/>
    <cellStyle name="60% - Accent4 2" xfId="51" xr:uid="{00000000-0005-0000-0000-00000F000000}"/>
    <cellStyle name="60% - Accent5 2" xfId="52" xr:uid="{00000000-0005-0000-0000-000010000000}"/>
    <cellStyle name="60% - Accent6 2" xfId="53" xr:uid="{00000000-0005-0000-0000-000011000000}"/>
    <cellStyle name="Accent1 2" xfId="54" xr:uid="{00000000-0005-0000-0000-000012000000}"/>
    <cellStyle name="Accent2 2" xfId="55" xr:uid="{00000000-0005-0000-0000-000013000000}"/>
    <cellStyle name="Accent3 2" xfId="56" xr:uid="{00000000-0005-0000-0000-000014000000}"/>
    <cellStyle name="Accent4 2" xfId="57" xr:uid="{00000000-0005-0000-0000-000015000000}"/>
    <cellStyle name="Accent5 2" xfId="58" xr:uid="{00000000-0005-0000-0000-000016000000}"/>
    <cellStyle name="Accent6 2" xfId="59" xr:uid="{00000000-0005-0000-0000-000017000000}"/>
    <cellStyle name="Bad 2" xfId="60" xr:uid="{00000000-0005-0000-0000-000018000000}"/>
    <cellStyle name="Calculation 2" xfId="61" xr:uid="{00000000-0005-0000-0000-000019000000}"/>
    <cellStyle name="Check Cell 2" xfId="62" xr:uid="{00000000-0005-0000-0000-00001A000000}"/>
    <cellStyle name="Excel_BuiltIn_Explanatory Text 1" xfId="78" xr:uid="{00000000-0005-0000-0000-00001B000000}"/>
    <cellStyle name="Explanatory Text 2" xfId="63" xr:uid="{00000000-0005-0000-0000-00001C000000}"/>
    <cellStyle name="Good 2" xfId="64" xr:uid="{00000000-0005-0000-0000-00001D000000}"/>
    <cellStyle name="Heading 1 2" xfId="65" xr:uid="{00000000-0005-0000-0000-00001E000000}"/>
    <cellStyle name="Heading 2 2" xfId="66" xr:uid="{00000000-0005-0000-0000-00001F000000}"/>
    <cellStyle name="Heading 3 2" xfId="67" xr:uid="{00000000-0005-0000-0000-000020000000}"/>
    <cellStyle name="Heading 4 2" xfId="68" xr:uid="{00000000-0005-0000-0000-000021000000}"/>
    <cellStyle name="Input 2" xfId="69" xr:uid="{00000000-0005-0000-0000-000022000000}"/>
    <cellStyle name="Linked Cell 2" xfId="70" xr:uid="{00000000-0005-0000-0000-000023000000}"/>
    <cellStyle name="Neutral 2" xfId="71" xr:uid="{00000000-0005-0000-0000-000024000000}"/>
    <cellStyle name="Normal 10" xfId="15" xr:uid="{00000000-0005-0000-0000-000025000000}"/>
    <cellStyle name="Normal 11" xfId="16" xr:uid="{00000000-0005-0000-0000-000026000000}"/>
    <cellStyle name="Normal 13" xfId="17" xr:uid="{00000000-0005-0000-0000-000027000000}"/>
    <cellStyle name="Normal 14" xfId="34" xr:uid="{00000000-0005-0000-0000-000028000000}"/>
    <cellStyle name="Normal 16" xfId="18" xr:uid="{00000000-0005-0000-0000-000029000000}"/>
    <cellStyle name="Normal 17" xfId="19" xr:uid="{00000000-0005-0000-0000-00002A000000}"/>
    <cellStyle name="Normal 18" xfId="20" xr:uid="{00000000-0005-0000-0000-00002B000000}"/>
    <cellStyle name="Normal 19" xfId="21" xr:uid="{00000000-0005-0000-0000-00002C000000}"/>
    <cellStyle name="Normal 2" xfId="4" xr:uid="{00000000-0005-0000-0000-00002D000000}"/>
    <cellStyle name="Normal 2 2" xfId="9" xr:uid="{00000000-0005-0000-0000-00002E000000}"/>
    <cellStyle name="Normal 2 2 2" xfId="27" xr:uid="{00000000-0005-0000-0000-00002F000000}"/>
    <cellStyle name="Normal 2 2 2 2" xfId="72" xr:uid="{00000000-0005-0000-0000-000030000000}"/>
    <cellStyle name="Normal 2 3" xfId="13" xr:uid="{00000000-0005-0000-0000-000031000000}"/>
    <cellStyle name="Normal 2 3 2" xfId="8" xr:uid="{00000000-0005-0000-0000-000032000000}"/>
    <cellStyle name="Normal 2 4" xfId="6" xr:uid="{00000000-0005-0000-0000-000033000000}"/>
    <cellStyle name="Normal 21" xfId="22" xr:uid="{00000000-0005-0000-0000-000034000000}"/>
    <cellStyle name="Normal 3" xfId="7" xr:uid="{00000000-0005-0000-0000-000035000000}"/>
    <cellStyle name="Normal 3 2" xfId="23" xr:uid="{00000000-0005-0000-0000-000036000000}"/>
    <cellStyle name="Normal 3 2 2" xfId="33" xr:uid="{00000000-0005-0000-0000-000037000000}"/>
    <cellStyle name="Normal 3 3" xfId="30" xr:uid="{00000000-0005-0000-0000-000038000000}"/>
    <cellStyle name="Normal 3 4" xfId="32" xr:uid="{00000000-0005-0000-0000-000039000000}"/>
    <cellStyle name="Normal 4" xfId="12" xr:uid="{00000000-0005-0000-0000-00003A000000}"/>
    <cellStyle name="Normal 4 2" xfId="35" xr:uid="{00000000-0005-0000-0000-00003B000000}"/>
    <cellStyle name="Normal 5" xfId="10" xr:uid="{00000000-0005-0000-0000-00003C000000}"/>
    <cellStyle name="Normal 6" xfId="28" xr:uid="{00000000-0005-0000-0000-00003D000000}"/>
    <cellStyle name="Normal 7 2" xfId="11" xr:uid="{00000000-0005-0000-0000-00003E000000}"/>
    <cellStyle name="Normal 8" xfId="24" xr:uid="{00000000-0005-0000-0000-00003F000000}"/>
    <cellStyle name="Normal 9" xfId="25" xr:uid="{00000000-0005-0000-0000-000040000000}"/>
    <cellStyle name="Normalno" xfId="0" builtinId="0"/>
    <cellStyle name="Normalno 2" xfId="14" xr:uid="{00000000-0005-0000-0000-000042000000}"/>
    <cellStyle name="Normalno 2 2" xfId="26" xr:uid="{00000000-0005-0000-0000-000043000000}"/>
    <cellStyle name="Normalno 2 2 2" xfId="79" xr:uid="{00000000-0005-0000-0000-000044000000}"/>
    <cellStyle name="Normalno 3" xfId="2" xr:uid="{00000000-0005-0000-0000-000045000000}"/>
    <cellStyle name="Normalno 4" xfId="3" xr:uid="{00000000-0005-0000-0000-000046000000}"/>
    <cellStyle name="Normalno 5" xfId="29" xr:uid="{00000000-0005-0000-0000-000047000000}"/>
    <cellStyle name="Normalno 6" xfId="31" xr:uid="{00000000-0005-0000-0000-000048000000}"/>
    <cellStyle name="Normalno 7" xfId="1" xr:uid="{00000000-0005-0000-0000-000049000000}"/>
    <cellStyle name="Note 2" xfId="73" xr:uid="{00000000-0005-0000-0000-00004A000000}"/>
    <cellStyle name="Output 2" xfId="74" xr:uid="{00000000-0005-0000-0000-00004B000000}"/>
    <cellStyle name="Title 2" xfId="75" xr:uid="{00000000-0005-0000-0000-00004C000000}"/>
    <cellStyle name="Total 2" xfId="76" xr:uid="{00000000-0005-0000-0000-00004D000000}"/>
    <cellStyle name="Warning Text 2" xfId="77" xr:uid="{00000000-0005-0000-0000-00004E000000}"/>
    <cellStyle name="Zarez 2" xfId="5" xr:uid="{00000000-0005-0000-0000-00004F000000}"/>
  </cellStyles>
  <dxfs count="0"/>
  <tableStyles count="1" defaultTableStyle="TableStyleMedium2" defaultPivotStyle="PivotStyleLight16">
    <tableStyle name="Invisible" pivot="0" table="0" count="0" xr9:uid="{A3A56E92-C643-42CB-B9FB-8DFA6E95EB92}"/>
  </tableStyles>
  <colors>
    <mruColors>
      <color rgb="FF000000"/>
      <color rgb="FFFF00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9"/>
  <sheetViews>
    <sheetView tabSelected="1" workbookViewId="0">
      <selection activeCell="H12" sqref="H12"/>
    </sheetView>
  </sheetViews>
  <sheetFormatPr defaultRowHeight="15" x14ac:dyDescent="0.25"/>
  <cols>
    <col min="1" max="1" width="5.42578125" style="1" customWidth="1"/>
    <col min="2" max="2" width="92" style="14" customWidth="1"/>
    <col min="3" max="4" width="13.7109375" style="4" customWidth="1"/>
    <col min="5" max="5" width="20.7109375" style="4" customWidth="1"/>
    <col min="6" max="6" width="20.7109375" style="5" customWidth="1"/>
  </cols>
  <sheetData>
    <row r="1" spans="1:7" x14ac:dyDescent="0.25">
      <c r="A1" s="1" t="s">
        <v>5</v>
      </c>
      <c r="D1" s="17" t="s">
        <v>10</v>
      </c>
      <c r="E1" s="17"/>
      <c r="F1" s="17"/>
    </row>
    <row r="2" spans="1:7" x14ac:dyDescent="0.25">
      <c r="A2" s="1" t="s">
        <v>28</v>
      </c>
    </row>
    <row r="3" spans="1:7" x14ac:dyDescent="0.25">
      <c r="A3" s="17"/>
      <c r="B3" s="17"/>
      <c r="C3" s="17"/>
      <c r="D3" s="17"/>
      <c r="E3" s="17"/>
      <c r="F3" s="17"/>
    </row>
    <row r="4" spans="1:7" x14ac:dyDescent="0.25">
      <c r="A4" s="18" t="s">
        <v>11</v>
      </c>
      <c r="B4" s="18"/>
      <c r="C4" s="18"/>
      <c r="D4" s="18"/>
      <c r="E4" s="18"/>
      <c r="F4" s="18"/>
    </row>
    <row r="5" spans="1:7" x14ac:dyDescent="0.25">
      <c r="A5" s="6"/>
      <c r="B5" s="15"/>
      <c r="C5" s="7"/>
      <c r="D5" s="7"/>
      <c r="E5" s="7"/>
      <c r="F5" s="8"/>
    </row>
    <row r="6" spans="1:7" ht="28.5" x14ac:dyDescent="0.25">
      <c r="A6" s="19" t="s">
        <v>24</v>
      </c>
      <c r="B6" s="19" t="s">
        <v>22</v>
      </c>
      <c r="C6" s="20" t="s">
        <v>3</v>
      </c>
      <c r="D6" s="20" t="s">
        <v>4</v>
      </c>
      <c r="E6" s="21" t="s">
        <v>13</v>
      </c>
      <c r="F6" s="22" t="s">
        <v>2</v>
      </c>
      <c r="G6" s="16"/>
    </row>
    <row r="7" spans="1:7" s="3" customFormat="1" ht="33" customHeight="1" x14ac:dyDescent="0.25">
      <c r="A7" s="23" t="s">
        <v>1</v>
      </c>
      <c r="B7" s="24" t="s">
        <v>23</v>
      </c>
      <c r="C7" s="25" t="s">
        <v>12</v>
      </c>
      <c r="D7" s="25">
        <v>1</v>
      </c>
      <c r="E7" s="26"/>
      <c r="F7" s="27">
        <f>D7*E7</f>
        <v>0</v>
      </c>
      <c r="G7"/>
    </row>
    <row r="8" spans="1:7" s="3" customFormat="1" ht="15.75" x14ac:dyDescent="0.25">
      <c r="A8" s="23"/>
      <c r="B8" s="28" t="s">
        <v>14</v>
      </c>
      <c r="C8" s="29"/>
      <c r="D8" s="29"/>
      <c r="E8" s="29"/>
      <c r="F8" s="29"/>
      <c r="G8"/>
    </row>
    <row r="9" spans="1:7" s="3" customFormat="1" ht="15.75" x14ac:dyDescent="0.25">
      <c r="A9" s="23"/>
      <c r="B9" s="30" t="s">
        <v>16</v>
      </c>
      <c r="C9" s="29"/>
      <c r="D9" s="29"/>
      <c r="E9" s="29"/>
      <c r="F9" s="29"/>
      <c r="G9"/>
    </row>
    <row r="10" spans="1:7" s="3" customFormat="1" ht="15.75" x14ac:dyDescent="0.25">
      <c r="A10" s="23"/>
      <c r="B10" s="31" t="s">
        <v>27</v>
      </c>
      <c r="C10" s="29"/>
      <c r="D10" s="29"/>
      <c r="E10" s="29"/>
      <c r="F10" s="29"/>
      <c r="G10"/>
    </row>
    <row r="11" spans="1:7" s="3" customFormat="1" ht="15.75" x14ac:dyDescent="0.25">
      <c r="A11" s="23"/>
      <c r="B11" s="31" t="s">
        <v>15</v>
      </c>
      <c r="C11" s="29"/>
      <c r="D11" s="29"/>
      <c r="E11" s="29"/>
      <c r="F11" s="29"/>
      <c r="G11"/>
    </row>
    <row r="12" spans="1:7" ht="105" x14ac:dyDescent="0.25">
      <c r="A12" s="23"/>
      <c r="B12" s="32" t="s">
        <v>30</v>
      </c>
      <c r="C12" s="29"/>
      <c r="D12" s="29"/>
      <c r="E12" s="29"/>
      <c r="F12" s="29"/>
    </row>
    <row r="13" spans="1:7" x14ac:dyDescent="0.25">
      <c r="A13" s="23"/>
      <c r="B13" s="32" t="s">
        <v>25</v>
      </c>
      <c r="C13" s="29"/>
      <c r="D13" s="29"/>
      <c r="E13" s="29"/>
      <c r="F13" s="29"/>
    </row>
    <row r="14" spans="1:7" ht="165" x14ac:dyDescent="0.25">
      <c r="A14" s="23"/>
      <c r="B14" s="33" t="s">
        <v>31</v>
      </c>
      <c r="C14" s="29"/>
      <c r="D14" s="29"/>
      <c r="E14" s="29"/>
      <c r="F14" s="29"/>
    </row>
    <row r="15" spans="1:7" ht="150" x14ac:dyDescent="0.25">
      <c r="A15" s="23"/>
      <c r="B15" s="32" t="s">
        <v>17</v>
      </c>
      <c r="C15" s="29"/>
      <c r="D15" s="29"/>
      <c r="E15" s="29"/>
      <c r="F15" s="29"/>
    </row>
    <row r="16" spans="1:7" x14ac:dyDescent="0.25">
      <c r="A16" s="23"/>
      <c r="B16" s="32" t="s">
        <v>18</v>
      </c>
      <c r="C16" s="29"/>
      <c r="D16" s="29"/>
      <c r="E16" s="29"/>
      <c r="F16" s="29"/>
    </row>
    <row r="17" spans="1:6" ht="16.5" x14ac:dyDescent="0.3">
      <c r="A17" s="23"/>
      <c r="B17" s="34" t="s">
        <v>29</v>
      </c>
      <c r="C17" s="29"/>
      <c r="D17" s="29"/>
      <c r="E17" s="29"/>
      <c r="F17" s="29"/>
    </row>
    <row r="18" spans="1:6" x14ac:dyDescent="0.25">
      <c r="A18" s="23"/>
      <c r="B18" s="32" t="s">
        <v>19</v>
      </c>
      <c r="C18" s="29"/>
      <c r="D18" s="29"/>
      <c r="E18" s="29"/>
      <c r="F18" s="29"/>
    </row>
    <row r="19" spans="1:6" ht="165" x14ac:dyDescent="0.25">
      <c r="A19" s="23"/>
      <c r="B19" s="32" t="s">
        <v>26</v>
      </c>
      <c r="C19" s="29"/>
      <c r="D19" s="29"/>
      <c r="E19" s="29"/>
      <c r="F19" s="29"/>
    </row>
    <row r="20" spans="1:6" x14ac:dyDescent="0.25">
      <c r="A20" s="23"/>
      <c r="B20" s="32" t="s">
        <v>21</v>
      </c>
      <c r="C20" s="29"/>
      <c r="D20" s="29"/>
      <c r="E20" s="29"/>
      <c r="F20" s="29"/>
    </row>
    <row r="21" spans="1:6" x14ac:dyDescent="0.25">
      <c r="A21" s="23"/>
      <c r="B21" s="32" t="s">
        <v>20</v>
      </c>
      <c r="C21" s="29"/>
      <c r="D21" s="29"/>
      <c r="E21" s="29"/>
      <c r="F21" s="29"/>
    </row>
    <row r="22" spans="1:6" s="2" customFormat="1" ht="22.5" customHeight="1" x14ac:dyDescent="0.25">
      <c r="A22" s="35" t="s">
        <v>6</v>
      </c>
      <c r="B22" s="36" t="s">
        <v>7</v>
      </c>
      <c r="C22" s="37"/>
      <c r="D22" s="38"/>
      <c r="E22" s="38"/>
      <c r="F22" s="39">
        <f>F7</f>
        <v>0</v>
      </c>
    </row>
    <row r="23" spans="1:6" s="2" customFormat="1" ht="22.5" customHeight="1" x14ac:dyDescent="0.25">
      <c r="A23" s="35"/>
      <c r="B23" s="36" t="s">
        <v>8</v>
      </c>
      <c r="C23" s="37"/>
      <c r="D23" s="37"/>
      <c r="E23" s="38"/>
      <c r="F23" s="39">
        <f>F22*0.25</f>
        <v>0</v>
      </c>
    </row>
    <row r="24" spans="1:6" s="2" customFormat="1" ht="22.5" customHeight="1" x14ac:dyDescent="0.25">
      <c r="A24" s="35"/>
      <c r="B24" s="36" t="s">
        <v>9</v>
      </c>
      <c r="C24" s="37"/>
      <c r="D24" s="37"/>
      <c r="E24" s="38"/>
      <c r="F24" s="39">
        <f>F22+F23</f>
        <v>0</v>
      </c>
    </row>
    <row r="25" spans="1:6" x14ac:dyDescent="0.25">
      <c r="A25" s="6"/>
      <c r="C25" s="7"/>
      <c r="D25" s="7"/>
      <c r="E25" s="7"/>
      <c r="F25" s="8"/>
    </row>
    <row r="27" spans="1:6" s="1" customFormat="1" x14ac:dyDescent="0.25">
      <c r="A27" s="9"/>
      <c r="B27" s="14"/>
      <c r="C27" s="10"/>
      <c r="D27" s="10"/>
      <c r="E27" s="10" t="s">
        <v>0</v>
      </c>
      <c r="F27" s="11"/>
    </row>
    <row r="29" spans="1:6" x14ac:dyDescent="0.25">
      <c r="E29" s="12"/>
      <c r="F29" s="13"/>
    </row>
  </sheetData>
  <mergeCells count="8">
    <mergeCell ref="D1:F1"/>
    <mergeCell ref="C22:E22"/>
    <mergeCell ref="C23:E23"/>
    <mergeCell ref="C24:E24"/>
    <mergeCell ref="A3:F3"/>
    <mergeCell ref="A4:F4"/>
    <mergeCell ref="C8:F21"/>
    <mergeCell ref="A7:A21"/>
  </mergeCells>
  <phoneticPr fontId="25" type="noConversion"/>
  <pageMargins left="0.25" right="0.25" top="0.75" bottom="0.75" header="0.3" footer="0.3"/>
  <pageSetup paperSize="9" scale="60" orientation="portrait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OOVIS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MARTINJAK</dc:creator>
  <cp:lastModifiedBy>Lucija Žitnik</cp:lastModifiedBy>
  <cp:lastPrinted>2023-05-25T06:57:17Z</cp:lastPrinted>
  <dcterms:created xsi:type="dcterms:W3CDTF">2022-07-22T06:38:44Z</dcterms:created>
  <dcterms:modified xsi:type="dcterms:W3CDTF">2024-06-13T07:43:56Z</dcterms:modified>
</cp:coreProperties>
</file>