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585" yWindow="510" windowWidth="7725" windowHeight="8130" tabRatio="884" activeTab="3"/>
  </bookViews>
  <sheets>
    <sheet name="nasl" sheetId="17" r:id="rId1"/>
    <sheet name="posebni" sheetId="38" r:id="rId2"/>
    <sheet name="opci" sheetId="29" r:id="rId3"/>
    <sheet name="opci (2)" sheetId="37" r:id="rId4"/>
    <sheet name="A GRAĐ. RADOVI" sheetId="47" r:id="rId5"/>
    <sheet name="I.rušenje" sheetId="4" r:id="rId6"/>
    <sheet name="II.izolaterski radovi" sheetId="39" r:id="rId7"/>
    <sheet name="III.GK I MR" sheetId="40" r:id="rId8"/>
    <sheet name="IV.zidarski" sheetId="51" r:id="rId9"/>
    <sheet name="V.ker" sheetId="23" r:id="rId10"/>
    <sheet name="VI.lič." sheetId="56" r:id="rId11"/>
    <sheet name="VII.stol" sheetId="10" r:id="rId12"/>
    <sheet name="REK A" sheetId="8" r:id="rId13"/>
    <sheet name="B- INSTA." sheetId="48" r:id="rId14"/>
    <sheet name="I. VODOVOD" sheetId="42" r:id="rId15"/>
    <sheet name="II. ODVODNJA" sheetId="43" r:id="rId16"/>
    <sheet name="III. ELEKTRO" sheetId="44" r:id="rId17"/>
    <sheet name="IV. SANIT.OPR" sheetId="45" r:id="rId18"/>
    <sheet name="V.CENTR.GRIJ." sheetId="52" r:id="rId19"/>
    <sheet name="REK B" sheetId="49" r:id="rId20"/>
    <sheet name="C-DJELOM.REKONSTR." sheetId="57" r:id="rId21"/>
    <sheet name="I. DJELOM.REKONSTR." sheetId="58" r:id="rId22"/>
    <sheet name="REK C" sheetId="59" r:id="rId23"/>
    <sheet name="REK A+B+C " sheetId="50" r:id="rId24"/>
  </sheets>
  <definedNames>
    <definedName name="_xlnm.Print_Titles" localSheetId="4">'A GRAĐ. RADOVI'!$1:$3</definedName>
    <definedName name="_xlnm.Print_Titles" localSheetId="13">'B- INSTA.'!$1:$3</definedName>
    <definedName name="_xlnm.Print_Titles" localSheetId="20">'C-DJELOM.REKONSTR.'!$1:$3</definedName>
    <definedName name="_xlnm.Print_Titles" localSheetId="21">'I. DJELOM.REKONSTR.'!$1:$3</definedName>
    <definedName name="_xlnm.Print_Titles" localSheetId="14">'I. VODOVOD'!$1:$3</definedName>
    <definedName name="_xlnm.Print_Titles" localSheetId="5">I.rušenje!$1:$3</definedName>
    <definedName name="_xlnm.Print_Titles" localSheetId="15">'II. ODVODNJA'!$1:$3</definedName>
    <definedName name="_xlnm.Print_Titles" localSheetId="6">'II.izolaterski radovi'!$1:$3</definedName>
    <definedName name="_xlnm.Print_Titles" localSheetId="16">'III. ELEKTRO'!$1:$3</definedName>
    <definedName name="_xlnm.Print_Titles" localSheetId="7">'III.GK I MR'!$1:$3</definedName>
    <definedName name="_xlnm.Print_Titles" localSheetId="17">'IV. SANIT.OPR'!$1:$3</definedName>
    <definedName name="_xlnm.Print_Titles" localSheetId="8">IV.zidarski!$1:$3</definedName>
    <definedName name="_xlnm.Print_Titles" localSheetId="0">nasl!$1:$3</definedName>
    <definedName name="_xlnm.Print_Titles" localSheetId="2">opci!$1:$3</definedName>
    <definedName name="_xlnm.Print_Titles" localSheetId="3">'opci (2)'!$1:$3</definedName>
    <definedName name="_xlnm.Print_Titles" localSheetId="1">posebni!$1:$3</definedName>
    <definedName name="_xlnm.Print_Titles" localSheetId="12">'REK A'!$1:$3</definedName>
    <definedName name="_xlnm.Print_Titles" localSheetId="23">'REK A+B+C '!$1:$3</definedName>
    <definedName name="_xlnm.Print_Titles" localSheetId="19">'REK B'!$1:$3</definedName>
    <definedName name="_xlnm.Print_Titles" localSheetId="22">'REK C'!$1:$3</definedName>
    <definedName name="_xlnm.Print_Titles" localSheetId="9">V.ker!$1:$3</definedName>
    <definedName name="_xlnm.Print_Titles" localSheetId="10">VI.lič.!$1:$3</definedName>
    <definedName name="_xlnm.Print_Titles" localSheetId="11">VII.stol!$1:$3</definedName>
    <definedName name="_xlnm.Print_Area" localSheetId="4">'A GRAĐ. RADOVI'!$A$1:$F$32</definedName>
    <definedName name="_xlnm.Print_Area" localSheetId="13">'B- INSTA.'!$A$1:$F$33</definedName>
    <definedName name="_xlnm.Print_Area" localSheetId="20">'C-DJELOM.REKONSTR.'!$A$1:$D$14</definedName>
    <definedName name="_xlnm.Print_Area" localSheetId="21">'I. DJELOM.REKONSTR.'!$A$1:$F$34</definedName>
    <definedName name="_xlnm.Print_Area" localSheetId="14">'I. VODOVOD'!$A$1:$F$19</definedName>
    <definedName name="_xlnm.Print_Area" localSheetId="5">I.rušenje!$A$1:$F$33</definedName>
    <definedName name="_xlnm.Print_Area" localSheetId="15">'II. ODVODNJA'!$A$1:$F$23</definedName>
    <definedName name="_xlnm.Print_Area" localSheetId="6">'II.izolaterski radovi'!$A$1:$F$19</definedName>
    <definedName name="_xlnm.Print_Area" localSheetId="16">'III. ELEKTRO'!$A$1:$F$27</definedName>
    <definedName name="_xlnm.Print_Area" localSheetId="7">'III.GK I MR'!$A$1:$F$12</definedName>
    <definedName name="_xlnm.Print_Area" localSheetId="17">'IV. SANIT.OPR'!$A$1:$F$23</definedName>
    <definedName name="_xlnm.Print_Area" localSheetId="8">IV.zidarski!$A$1:$F$21</definedName>
    <definedName name="_xlnm.Print_Area" localSheetId="0">nasl!$A$1:$F$40</definedName>
    <definedName name="_xlnm.Print_Area" localSheetId="2">opci!$A$1:$F$16</definedName>
    <definedName name="_xlnm.Print_Area" localSheetId="3">'opci (2)'!$A$1:$F$32</definedName>
    <definedName name="_xlnm.Print_Area" localSheetId="1">posebni!$A$1:$F$26</definedName>
    <definedName name="_xlnm.Print_Area" localSheetId="12">'REK A'!$A$1:$F$33</definedName>
    <definedName name="_xlnm.Print_Area" localSheetId="23">'REK A+B+C '!$A$1:$F$34</definedName>
    <definedName name="_xlnm.Print_Area" localSheetId="19">'REK B'!$A$1:$F$34</definedName>
    <definedName name="_xlnm.Print_Area" localSheetId="22">'REK C'!$A$1:$F$32</definedName>
    <definedName name="_xlnm.Print_Area" localSheetId="18">V.CENTR.GRIJ.!$A$1:$G$16</definedName>
    <definedName name="_xlnm.Print_Area" localSheetId="9">V.ker!$A$1:$F$14</definedName>
    <definedName name="_xlnm.Print_Area" localSheetId="10">VI.lič.!$A$1:$F$15</definedName>
    <definedName name="_xlnm.Print_Area" localSheetId="11">VII.stol!$A$1:$F$10</definedName>
  </definedNames>
  <calcPr calcId="145621"/>
</workbook>
</file>

<file path=xl/calcChain.xml><?xml version="1.0" encoding="utf-8"?>
<calcChain xmlns="http://schemas.openxmlformats.org/spreadsheetml/2006/main">
  <c r="F10" i="39" l="1"/>
  <c r="F23" i="45" l="1"/>
  <c r="F20" i="45"/>
  <c r="F22" i="45"/>
  <c r="F10" i="58" l="1"/>
  <c r="F11" i="58"/>
  <c r="F12" i="58"/>
  <c r="F13" i="58"/>
  <c r="F14" i="58"/>
  <c r="F15" i="58"/>
  <c r="F16" i="58"/>
  <c r="F17" i="58"/>
  <c r="F18" i="58"/>
  <c r="F19" i="58"/>
  <c r="F20" i="58"/>
  <c r="F21" i="58"/>
  <c r="F22" i="58"/>
  <c r="F23" i="58"/>
  <c r="F24" i="58"/>
  <c r="F25" i="58"/>
  <c r="F26" i="58"/>
  <c r="F27" i="58"/>
  <c r="F28" i="58"/>
  <c r="F29" i="58"/>
  <c r="F30" i="58"/>
  <c r="F31" i="58"/>
  <c r="F32" i="58"/>
  <c r="F33" i="58"/>
  <c r="F9" i="58"/>
  <c r="F16" i="8"/>
  <c r="F12" i="56"/>
  <c r="F13" i="56"/>
  <c r="A15" i="56"/>
  <c r="F15" i="56"/>
  <c r="F17" i="8" s="1"/>
  <c r="F13" i="51"/>
  <c r="F15" i="51"/>
  <c r="F17" i="51"/>
  <c r="F19" i="51"/>
  <c r="F26" i="44"/>
  <c r="F24" i="44"/>
  <c r="F11" i="4"/>
  <c r="F12" i="4"/>
  <c r="F13" i="4"/>
  <c r="F14" i="4"/>
  <c r="F10" i="4"/>
  <c r="F9" i="4"/>
  <c r="F21" i="43"/>
  <c r="F10" i="52"/>
  <c r="F12" i="52"/>
  <c r="F9" i="40"/>
  <c r="F10" i="40"/>
  <c r="F27" i="4"/>
  <c r="F28" i="4"/>
  <c r="F7" i="10"/>
  <c r="F10" i="10" s="1"/>
  <c r="F19" i="8" s="1"/>
  <c r="F15" i="4"/>
  <c r="F16" i="4"/>
  <c r="F8" i="52"/>
  <c r="F14" i="52"/>
  <c r="A16" i="52"/>
  <c r="F19" i="43"/>
  <c r="F17" i="43"/>
  <c r="F15" i="43"/>
  <c r="F10" i="23"/>
  <c r="F9" i="51"/>
  <c r="F20" i="4"/>
  <c r="F19" i="4"/>
  <c r="F30" i="4"/>
  <c r="F8" i="40"/>
  <c r="F6" i="23"/>
  <c r="F8" i="23"/>
  <c r="F19" i="44"/>
  <c r="F21" i="44"/>
  <c r="F16" i="45"/>
  <c r="F13" i="43"/>
  <c r="F11" i="43"/>
  <c r="F9" i="43"/>
  <c r="F7" i="43"/>
  <c r="F15" i="39"/>
  <c r="F13" i="39"/>
  <c r="F22" i="4"/>
  <c r="F24" i="4"/>
  <c r="F26" i="4"/>
  <c r="F11" i="39"/>
  <c r="F7" i="51"/>
  <c r="F12" i="23"/>
  <c r="F8" i="42"/>
  <c r="F10" i="42"/>
  <c r="F12" i="42"/>
  <c r="F14" i="42"/>
  <c r="F16" i="42"/>
  <c r="F9" i="44"/>
  <c r="F11" i="44"/>
  <c r="F13" i="44"/>
  <c r="F15" i="44"/>
  <c r="F17" i="44"/>
  <c r="F23" i="44"/>
  <c r="F8" i="45"/>
  <c r="F13" i="49" s="1"/>
  <c r="F10" i="45"/>
  <c r="F12" i="45"/>
  <c r="F14" i="45"/>
  <c r="F18" i="45"/>
  <c r="F17" i="39"/>
  <c r="F11" i="51"/>
  <c r="A21" i="51"/>
  <c r="A23" i="45"/>
  <c r="A27" i="44"/>
  <c r="A23" i="43"/>
  <c r="A19" i="42"/>
  <c r="A12" i="40"/>
  <c r="A14" i="23"/>
  <c r="A10" i="10"/>
  <c r="F16" i="52"/>
  <c r="F15" i="49" s="1"/>
  <c r="F27" i="44"/>
  <c r="F11" i="49"/>
  <c r="F19" i="42"/>
  <c r="F7" i="49" s="1"/>
  <c r="F14" i="23" l="1"/>
  <c r="F15" i="8" s="1"/>
  <c r="F21" i="51"/>
  <c r="F13" i="8" s="1"/>
  <c r="F12" i="40"/>
  <c r="F11" i="8" s="1"/>
  <c r="F19" i="39"/>
  <c r="F9" i="8" s="1"/>
  <c r="F23" i="43"/>
  <c r="F9" i="49" s="1"/>
  <c r="F34" i="49" s="1"/>
  <c r="F9" i="50" s="1"/>
  <c r="F34" i="58"/>
  <c r="F9" i="59" s="1"/>
  <c r="F32" i="59" s="1"/>
  <c r="F11" i="50" s="1"/>
  <c r="F33" i="4"/>
  <c r="F7" i="8" s="1"/>
  <c r="F33" i="8" l="1"/>
  <c r="F7" i="50" s="1"/>
  <c r="F34" i="50" s="1"/>
</calcChain>
</file>

<file path=xl/sharedStrings.xml><?xml version="1.0" encoding="utf-8"?>
<sst xmlns="http://schemas.openxmlformats.org/spreadsheetml/2006/main" count="413" uniqueCount="227">
  <si>
    <r>
      <t xml:space="preserve">Dobava i postava spuštenog stropa sanitarnog čvora.  
</t>
    </r>
    <r>
      <rPr>
        <sz val="11"/>
        <rFont val="Arial Narrow"/>
        <family val="2"/>
        <charset val="238"/>
      </rPr>
      <t>Rad obuhvaća nabavu i postavu spuštenog stropa sanitarnog čvora tipa kao Hunter Douglas ili jednakovrijedan na pripadajuću konstrukciju.  U cijenu stavke je uključen sav rad, materijal i transport te izvedba otvora za ugradnju rasvjetnog tijela . Obračun po m2 izvedenog stropa.</t>
    </r>
  </si>
  <si>
    <r>
      <t xml:space="preserve">Žbukanje                                                                         </t>
    </r>
    <r>
      <rPr>
        <sz val="11"/>
        <color indexed="8"/>
        <rFont val="Arial Narrow"/>
        <family val="2"/>
        <charset val="238"/>
      </rPr>
      <t>Žbukanje zidova kupaonice vapneno cementnom žbukom kao podloga za postavu keramičkih pločica.</t>
    </r>
  </si>
  <si>
    <r>
      <t xml:space="preserve">Dobava i postava keramičkih pločica kao zidne obloge sanitarnog čvora.  
</t>
    </r>
    <r>
      <rPr>
        <sz val="11"/>
        <rFont val="Arial Narrow"/>
        <family val="2"/>
        <charset val="238"/>
      </rPr>
      <t xml:space="preserve">Keramičke pločice glazirane, 1. klase, dimenzije pločica minimalno 20x20cm. Vrijednost keramičkih pločica do 100,00 kn/m2. 
Oblaganje pločicama se vrši do 2,50m visine.
Pločice se postavljaju na flex ljepilo na izravnane zidove prema shemama postave.  Način polaganja “fuga na fugu”, u vezu "četiri reške u jednoj točci".  
Širina fuge, boja i ton mase za fugiranje prema izboru investitora. Boja i vrsta pločica po izboru investitora.  Na svim otvorenim bridovima ugraditi metalne kutne rostfraj štitnike po izboru investitora.
U cijenu stavke uključena sva potrebna pričvrsna sredstva i mase, rad, završno fugiranje, te nabava pločica i transport do gradilišta.
Obračun prema m2 postavljenih pločica.    </t>
    </r>
  </si>
  <si>
    <r>
      <t xml:space="preserve">Dobava i postava keramičkih pločica kao završne podne obloge sanitarnog čvora.  
</t>
    </r>
    <r>
      <rPr>
        <sz val="11"/>
        <rFont val="Arial Narrow"/>
        <family val="2"/>
        <charset val="238"/>
      </rPr>
      <t xml:space="preserve">Keramičke pločice 1. klase, dimenzije pločica minimalno 20x20cm, protukliznost 9. Vrijednost keramičkih pločica do 120,00 kn/m2.  
Pločice se postavljaju na flex ljepilo na izravnanu podlogu maksimalno prateći zahtjevane padove prema odvodnim podnim instalacijama.  Način polaganja “fuga na fugu”, u vezu "četiri reške u jednoj točci".  
Širina fuge, boja i ton mase za fugiranje prema izboru investitora. Prije fugiranja potrebno je investitoru dostaviti uzorke kao i dokaz da je fug masa predviđene za korištenje u bazenima.  Boja i vrsta pločica po izboru investitora.  
U cijenu stavke uključena sva potrebna pričvrsna sredstva i mase, rad, završno fugiranje, te nabava pločica i transport do gradilišta.
Obračun prema m2 postavljenih pločica. </t>
    </r>
  </si>
  <si>
    <t>Jedinična
cijena ( kn )</t>
  </si>
  <si>
    <t>Ukupno ( kn )</t>
  </si>
  <si>
    <r>
      <t xml:space="preserve">Dodatak za priključak
</t>
    </r>
    <r>
      <rPr>
        <sz val="11"/>
        <rFont val="Arial Narrow"/>
        <family val="2"/>
        <charset val="238"/>
      </rPr>
      <t>Dodatak za priključak odvodnje instalacija sanitarnog čvora na glavnu odvodnu vertikalu sa svim potrebnim predradnjama, bušenjem, učvršćenjima, fazonskim komadima, brtvljenjem itd.</t>
    </r>
  </si>
  <si>
    <r>
      <rPr>
        <b/>
        <sz val="11"/>
        <color indexed="8"/>
        <rFont val="Arial Narrow"/>
        <family val="2"/>
        <charset val="238"/>
      </rPr>
      <t>Izvedba cementnog estriha + PE folija podova sanitarnog čvora kao podloge keramičkim pločicama</t>
    </r>
    <r>
      <rPr>
        <sz val="11"/>
        <color indexed="8"/>
        <rFont val="Arial Narrow"/>
        <family val="2"/>
        <charset val="238"/>
      </rPr>
      <t>. 
Rad obuhvaća izradu cementnog estriha debljine cca 5 cm ojačanog PVC vlaknima s dodatkom za vodonepropusnost  kvalitete M-20, u cijenu stavke ulazi nabava i postava razdvajajućeg sloja PE folije debljine 0,02 cm. Površinu izvesti u skladu s zahtjevanim padovima prema odvodnim podnim instalacijama, gornju površinu zaravnati i zagladiti  kao podloga keramičkim pločicama. U cijenu stavke ulaze potrebna diletiranja. Estrih se izvodi kao plivajući pod, te ga treba odvojiti od zidova trakom od stiropora debljine 1 cm u reški između zida i estriha. U cijenu stavke je uključen sav rad, materijal i transport.  Obračun se vrši po m2 obrađene površine</t>
    </r>
  </si>
  <si>
    <r>
      <rPr>
        <b/>
        <sz val="11"/>
        <color indexed="8"/>
        <rFont val="Arial Narrow"/>
        <family val="2"/>
        <charset val="238"/>
      </rPr>
      <t>Zidarska pripomoć</t>
    </r>
    <r>
      <rPr>
        <sz val="11"/>
        <color indexed="8"/>
        <rFont val="Arial Narrow"/>
        <family val="2"/>
        <charset val="238"/>
      </rPr>
      <t xml:space="preserve">
Zidarska i težačka pripomoć kod obrtničkih i instalaterskih radova za radove koji se ne mogu normirati, a potrebno ih je izvesti. Izvode se po nalogu nadzornog inženjera. Predviđa se:</t>
    </r>
  </si>
  <si>
    <t>Investitor:                                                      SPECIJALNA BOLNICA ZA MEDICINSKU  REHABILITACIJU</t>
  </si>
  <si>
    <t>Lokacija:                                                       KRAPINSKE TOPLICE,Gajeva  2</t>
  </si>
  <si>
    <t>UKUPNO  I.</t>
  </si>
  <si>
    <t>UVJETI UZ POJEDINE VRSTE RADOVA</t>
  </si>
  <si>
    <t>Rušenja i demontaže</t>
  </si>
  <si>
    <t>OPĆI UVJETI UZ TROŠKOVNIK</t>
  </si>
  <si>
    <t>Sav materijal koji se upotrebljava mora odgovarati postojećim tehničkim propisima i normama. Ukoliko se upotrebljava materijal za koji ne postoji odgovarajući standard, njegovu kvalitetu treba dokazati atestima.</t>
  </si>
  <si>
    <t>Ukoliko opis pojedine stavke dovodi izvoditelja u nedoumicu o načinu izvedbe ili kalkulacije cijena, treba pravovremeno tražiti objašnjenje od naručitelja i projektanta.</t>
  </si>
  <si>
    <t>Prema tome, ponuđena cijena je konačna cijena za realizaciju pojedine troškovničke stavke i ne može se mijenjati.</t>
  </si>
  <si>
    <t>Soboslikarsko ličilački radovi</t>
  </si>
  <si>
    <t>Stolarski radovi</t>
  </si>
  <si>
    <t>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t>
  </si>
  <si>
    <t>Prije izrade ponude izvoditelj je dužan obići i pregledati građevinu zbog ocjene njezinog građevinskog stanja, radova obuhvaćenih troškovnikom, uvjeta organizacije gradilišta, načina i mogućnosti pristupa građevini, mogućnosti zauzimanja javne površine, postave skele, osiguranja ulaza u građevinu i sl.</t>
  </si>
  <si>
    <t>UKUPNO</t>
  </si>
  <si>
    <t>Keramičarski radovi</t>
  </si>
  <si>
    <t>Količina</t>
  </si>
  <si>
    <t>TROŠKOVNIK</t>
  </si>
  <si>
    <t>1.</t>
  </si>
  <si>
    <t>2.</t>
  </si>
  <si>
    <t>3.</t>
  </si>
  <si>
    <t>4.</t>
  </si>
  <si>
    <t>kom</t>
  </si>
  <si>
    <t>m'</t>
  </si>
  <si>
    <t>napomena</t>
  </si>
  <si>
    <t>k</t>
  </si>
  <si>
    <t>stvarno</t>
  </si>
  <si>
    <t>REKAPITULACIJA  A- GRAĐEVINSKI RADOVI</t>
  </si>
  <si>
    <t>I.</t>
  </si>
  <si>
    <t>II.</t>
  </si>
  <si>
    <t>III.</t>
  </si>
  <si>
    <t>IV.</t>
  </si>
  <si>
    <t>V.</t>
  </si>
  <si>
    <t>VI.</t>
  </si>
  <si>
    <t>VII.</t>
  </si>
  <si>
    <t>SVEUKUPNO</t>
  </si>
  <si>
    <t>GRAĐEVINSKO OBRTNIČKI RADOVI</t>
  </si>
  <si>
    <t>POSEBNI UVJETI UZ TROŠKOVNIK</t>
  </si>
  <si>
    <t>Za razna rušenja i štemanja elemenata u građevinarstvu nije dozvoljena upotreba pneumatskih i vibracionih strojeva i pomagala. Dozvoljena je upotreba manjih električnih bušilica.</t>
  </si>
  <si>
    <t xml:space="preserve">Okoliš oko građevine ne omogućuje stvaranje deponije materijala, a stvaranje deponije u građevini je zabranjeno. Prema tome doprema materijala treba biti usklađena s dnevnom potrošnjom. Transport otpadnog materijala iz građevine u vanjski prostor pa do transportnog sredstva, obavlja se na način da ne dođe do prevelike buke i prašine </t>
  </si>
  <si>
    <t>Cijene upisane u ovaj troškovnik sadrže svu odštetu za pojedine radove i dobave u odnosnim stavkama troškovnika i to u potpuno dogotovljenom stanju, tj. sav rad, naknadu za alat, materijal, sve pripremne, sporedne i završne radove, horizontalne i vertikalne prijenose i prijevoze, sve sigurnosne mjere po odredbama HTZ mjera i slično.</t>
  </si>
  <si>
    <t>Pod unesenim cijenama podrazumijevaju se također i sva zakonska davanja, kao i pripomoć kod izvedbe obrtničkih radova (zaštita obrtničkih proizvoda: stolarije, bravarije, limarije,  i slično), sva potrebna ispitivanja građevinskog i drugih ugrađenih materijala zbog podizanja kvalitete i čvrstoće pojedinih proizvoda.</t>
  </si>
  <si>
    <t>a)</t>
  </si>
  <si>
    <t>WC školjke</t>
  </si>
  <si>
    <t>kom.</t>
  </si>
  <si>
    <t>b)</t>
  </si>
  <si>
    <t>c)</t>
  </si>
  <si>
    <t>umivaonika</t>
  </si>
  <si>
    <t>paušal.</t>
  </si>
  <si>
    <t>d)</t>
  </si>
  <si>
    <t>vodokotlić</t>
  </si>
  <si>
    <t xml:space="preserve">sitni pribor (ogledala, slavine, držači, ormarići, lampe itd) </t>
  </si>
  <si>
    <t>e)</t>
  </si>
  <si>
    <t>paušal</t>
  </si>
  <si>
    <t>Izolaterski radovi</t>
  </si>
  <si>
    <t>U cijenu za svaku pojedinu vrstu rada  uključiti sav osnovni i pomoćni materijala, transport do objekta, prijenos do mjesta rada i svi pripremni radovi. Prilikom izvedbe u svemu se strogo pridržavati uputa proizvođača upotrebljenih materijala. Izvođač je dužan svakog dana očistiti sve prostore u kojima radi i komunicira. Obavezna izmjera na licu mjesta. Na sve što nije obuhvaćeno, navedeno i opisano u troškovničkim stavkama smatra se da se primjenjuju odgovarajući važeći normativi i standardi za pojedine vrste radova.</t>
  </si>
  <si>
    <t>UKUPNO  II.</t>
  </si>
  <si>
    <t>Gips kartonski radovi</t>
  </si>
  <si>
    <t xml:space="preserve">GK radove treba izvoditi prema tehničkim uvjetima za tu vrstu radova, uputstvima proizvođača GK elemenata i hrvatskim normativima. Učvršćenje i povezivanje metalne konstrukcije mora biti izvedeno tako da konstrukcija bude sigurna od bilo kakovog pomicanja. U jediničnu cijenu uračunati sav potreban osnovni i pomoćni materijal, vanjski i unutarnji transport, rad sa svim davanjima, potrebna radna skela te završno čišćenje mjesta rada sa odvozom otpadnog materijala. Sanitarni uređaji se montiraju na tipske nosače ugrađene u GK zidove. U cijenu gips-kartonskih radova ulazi i fugiranje i gletanje, tako da su GK-ploče po završetku radova potpuno spremne za ličenje bez potrebe za ličilačkom pripremom zida. U jediničnu cijenu stavke ulazi i bušenje GK- ploča radi montaže utičnica, rasvjetnih tijela i sličnih otvora.  </t>
  </si>
  <si>
    <t>Tlačno ispitivanje vodonepropusnosti cjevovoda vodoinstalacije</t>
  </si>
  <si>
    <t>Dobava i postava razvodne kutije te prespajanje instalacija</t>
  </si>
  <si>
    <t>Po završetku radova izvršiti će se komisijsko preuzimanje izvedenih radova, sukladno ugovoru i ugovornom troškovniku</t>
  </si>
  <si>
    <t>Ako tijekom gradnje dođe do promjena, treba prije početka rada tražiti suglasnost naručitelja i nadzornog inženjera, također treba ugovoriti jediničnu cijenu nove stavke na temelju elemenata datih u ponudi i sve to unijeti u građevinski dnevnik uz ovjeru nadzornog inženjera. Sve više radnje do kojih dođe uslijed promjene načina ili opsega izvedbe, a nisu na spomenuti način utvrđene, upisane i ovjerene, neće se priznati u obračunu.</t>
  </si>
  <si>
    <t xml:space="preserve">Pristup radovima rušenja i demontaže mora biti primjeren zatečenom stanju i prostoru u kojima se radovi odvijaju. Sva nepotrebna rušenja i oštećenja nastala nemarom ili neadekvatnim pristupom izvođača - izvođač je dužan dovesti u prvobitno stanju o vlastitom trošku. Sigurno zbrinjavanje nastalog građevinskog otpada i šute izvođač je dužan uključiti u ukupnu cijenu stavke. Izvođač je dužan tijekom radova rušenja održavati primjerenu čistoću prostora s promptnim odvozom nastale šute, uklanjanjem prašine i ostalog sitnog otpadnog materijala svakodnevno. Nakon dovršenih radova rušenja i demontaže također je dužan očistiti prostor i pripremiti ga za sljedeću fazu izvođenja radova. Obzirom na otežanu točnost procjene potrebnih količina, obračun će se vršiti ovjerom nadzornog inženjera temeljem dokaznice mjera izvođača i uvidom na gradilištu. 
</t>
  </si>
  <si>
    <t xml:space="preserve">U cijenu za svaku pojedinu vrstu rada uključiti sav osnovni i pomoćni materijal, lagane skele, rastur materijala, neizbježne otpatke, transport do gradilišta i na gradilištu, troškove izrade, te uklanjanje nečistoća nastalih tokom rada, kao i odvoz sveg pratećeg suvišnog materijala i smeća (ambalaže). Izvođač je dužan prije početka rada dostaviti uzorke pločica i fug mase na ovjeru naručitelju i nadzornom inženjeru zajedno sa dokazom o zahtijevanoj protukliznosti podnih pločica. Naročitu pažnju obratiti na sudare ploha koje se opločuju, na sudare opločenja drukčije obrade i opšave uz otvore, tako da budu izvedeni potpuno ravni i čisti. 
</t>
  </si>
  <si>
    <t xml:space="preserve">Premazi i obojenja moraju biti postojani na svjetlo i otporni na pranje vodom. Svi soboslikarski radovi moraju se izvesti prema izabranim uzorcima. Izvođač je dužan prije početka rada pregledati podloge i ustanoviti da li su sposobne za predviđenu obradu. Ako na podlozi postoje bilo kakvi nedostaci koji se mogu odraziti na kvalitetu radova, izvođač je dužan na to upozoriti naručitelja radova jer se naknadno pozivanje na lošu podlogu neće uvažiti. Izvođač može započeti radove tek kad su iz prostorije odstranjeni svi otpaci i drugo što bi moglo smetati izvedbi.  Za sve vrste soboslikarsko-ličilačkih radova podloge moraju biti čiste od prašine i druge prljavštine kao što su: smole, ulja, masti, čađa, gar, bitumen, cement, mort i dr. Bojati ili ličiti dopušteno je samo na suhu i pripremljenu podlogu. </t>
  </si>
  <si>
    <t xml:space="preserve">Sve mjere potrebno je kontrolirati u naravi.  
Izvođač je dužan izraditi radioničku dokumentaciju i istu dostaviti projektantu na ovjeru.  
Uzorke boje uzeti po izboru investitora.
U cijenama stavke uračunat je okov, petlje, kvake, brave.  
U cijenu stavki je uključen sav rad, materijal i transport. </t>
  </si>
  <si>
    <t>A- GRAĐEVINSKI RADOVI</t>
  </si>
  <si>
    <t>B - INSTALATERSKI RADOVI</t>
  </si>
  <si>
    <t>A-I.</t>
  </si>
  <si>
    <t>A-II.</t>
  </si>
  <si>
    <t>A-III.</t>
  </si>
  <si>
    <t>A-IV.</t>
  </si>
  <si>
    <t>A-V.</t>
  </si>
  <si>
    <t>A-VI.</t>
  </si>
  <si>
    <t>SVEUKUPNO A</t>
  </si>
  <si>
    <t>Ispitivanje uzorka sanitarne vode od strane Zavoda za javno zdravstvo te izdavanje atesta.</t>
  </si>
  <si>
    <t>B-I.</t>
  </si>
  <si>
    <t>kompl</t>
  </si>
  <si>
    <t>B-II.</t>
  </si>
  <si>
    <t>B-III.</t>
  </si>
  <si>
    <t>B-IV.</t>
  </si>
  <si>
    <t>A</t>
  </si>
  <si>
    <t>REKAPITULACIJA  B - INSTALATERSKIH RADOVA</t>
  </si>
  <si>
    <t>B</t>
  </si>
  <si>
    <t xml:space="preserve">SVEUKUPNA REKAPITULACIJA </t>
  </si>
  <si>
    <t xml:space="preserve">Unutrašnji zidovi prostorija prvo se izravnavaju, gletaju specijalnim postavama koje moraju dobro prilijegati na podlogu i nakon sušenja tvoriti vrlo čvrstu podlogu za bojanje disperzivnim bojama. Zabranjeno je bacati u kanalizaciju i sanitarne uređaje ostatke boje, vapna, gipsa, kita i drugog materijala. U cijenu stavke je uključen sav rad, materijal i transport, te potrebna radna skela.  </t>
  </si>
  <si>
    <t>slivnik umivaonika</t>
  </si>
  <si>
    <t>slivna rešetka tuša</t>
  </si>
  <si>
    <t>Zidarski radovi</t>
  </si>
  <si>
    <t>sati</t>
  </si>
  <si>
    <t xml:space="preserve">Zidarski radovi moraju se izvesti solidno i stručno prema važećim propisima i pravilima dobrog zanata. Radovi moraju biti potpuno usklađeni s potrebnim zahtjevima instalirane opreme. Prije početka radova izvođač je dužan dobiti dopuštenje investitora za početak radova koji se mogu izvoditi tek nakon izvršenog ispitivanja prethodno postavljenih instalacija. Izvođač je dužan prilikom izvođenja svojih radova voditi računa  da ne dođe do oštećenja pojedinih građevinskih elemenata ili prethodno postavljenih instalacija u protivnom će snositi troškove sanacije oštećenih elemenata ili instalacija. Nakon dovršenja svih radova potrebno je izvršiti čišćenje i odvoz svog otpadnog materijala. Prilikom izvedbe u svemu se pridržavati projekta i uputa proizvođača upotrebljenih materijala. U cijenu stavke je uključen sav rad, materijal, transport.  </t>
  </si>
  <si>
    <t>Dobava, ugradnja i spajanje utičnica s poklopcem  (tip kao Bell  ili jednakovrijedan), uključivo kutija</t>
  </si>
  <si>
    <t>Dobava i postava kabela signalizacije za slučaj opasnosti i spajanje na postojeću signalizaciju (tip kao Zettler  ili jednakovrijedan)</t>
  </si>
  <si>
    <t xml:space="preserve">Dobava i montaža konzolne vješalice s dvije kukice  - pozicija i tip po izboru investitora </t>
  </si>
  <si>
    <r>
      <t xml:space="preserve">Demontaža postojeće sanitarne galanterije.
</t>
    </r>
    <r>
      <rPr>
        <sz val="11"/>
        <rFont val="Arial Narrow"/>
        <family val="2"/>
        <charset val="238"/>
      </rPr>
      <t>U cijenu stavke je uključen utovar i odvoz na deponij.</t>
    </r>
  </si>
  <si>
    <r>
      <t>m</t>
    </r>
    <r>
      <rPr>
        <vertAlign val="superscript"/>
        <sz val="11"/>
        <rFont val="Arial Narrow"/>
        <family val="2"/>
        <charset val="238"/>
      </rPr>
      <t>2</t>
    </r>
  </si>
  <si>
    <r>
      <t xml:space="preserve">Otucanje keramičkih pločica, ljepila i oštećene žbuke sa zidova sanitarnog čvora.
</t>
    </r>
    <r>
      <rPr>
        <sz val="11"/>
        <rFont val="Arial Narrow"/>
        <family val="2"/>
        <charset val="238"/>
      </rPr>
      <t>U slučaju da je primijećeno oštećenje žbuke potrebno ju je otući do "zdravog". U cijenu stavke je uključen utovar i odvoz šute na deponij. Obračun količina po m2.</t>
    </r>
  </si>
  <si>
    <r>
      <t xml:space="preserve">Rušenje postojećeg  poda sanitarnog čvora debljine cca 10 cm.
</t>
    </r>
    <r>
      <rPr>
        <sz val="11"/>
        <rFont val="Arial Narrow"/>
        <family val="2"/>
        <charset val="238"/>
      </rPr>
      <t>U cijenu stavke je uključeno otucanje keramičkih pločica, ljepila,  zajedno sa glazurom i svim slojevima te glazure sve do podne AB ploče.
 U cijenu stavke je uključen utovar i odvoz šute na deponij.</t>
    </r>
  </si>
  <si>
    <r>
      <t xml:space="preserve">Demontaža postojećeg cijevnog razvoda sanitarnog čvora do glavnih vertikala.
</t>
    </r>
    <r>
      <rPr>
        <sz val="11"/>
        <rFont val="Arial Narrow"/>
        <family val="2"/>
        <charset val="238"/>
      </rPr>
      <t>U cijenu stavke je uključen utovar i odvoz na deponij.</t>
    </r>
  </si>
  <si>
    <r>
      <t xml:space="preserve">Demontaža postojećeg strujnog razvoda sanitarnog čvora do glavne razvodne kutije.
</t>
    </r>
    <r>
      <rPr>
        <sz val="11"/>
        <rFont val="Arial Narrow"/>
        <family val="2"/>
        <charset val="238"/>
      </rPr>
      <t>U cijenu stavke je uključen utovar i odvoz na deponij.</t>
    </r>
  </si>
  <si>
    <r>
      <rPr>
        <b/>
        <sz val="11"/>
        <rFont val="Arial Narrow"/>
        <family val="2"/>
        <charset val="238"/>
      </rPr>
      <t>Hidroizolacija spojeva odvodnih instalacija (slivnika i slivne rešetke)  u podu sanitarnog čvora</t>
    </r>
    <r>
      <rPr>
        <sz val="11"/>
        <rFont val="Arial Narrow"/>
        <family val="2"/>
        <charset val="238"/>
      </rPr>
      <t xml:space="preserve">
Rad obuhvaća nabavu i izvedbu hidroizolacije oko svih odvodnih instalacija  poda sanitarnog čvora hidroizolacijskim materijalima adekvatnim izolaciji iz 4. stavke do potpune vodonepropusnosti. Naročitu pažnju treba obratiti na to da prilikom izvedbe ne dođe do oštećenja instalacija. U cijenu stavke je uključen sav rad, materijal i transport. Obračun po komadu.</t>
    </r>
  </si>
  <si>
    <r>
      <t xml:space="preserve">Nanošenje podne hidroizolacije sanitarnog čvora prije polaganja keramike.
</t>
    </r>
    <r>
      <rPr>
        <sz val="11"/>
        <rFont val="Arial Narrow"/>
        <family val="2"/>
        <charset val="238"/>
      </rPr>
      <t>U cijenu stavke je uračunata dobava i nanošenje dvokomponentnog, visoko elastičnog cementnog morta za hidroizolaciju kupaonica tip kao Mapelastic ili jednakovrijedan. Potrebno je  smjesu nanesite u dva sloja ukupne debljine 2 mm na sazrele, čvrste i čiste površine podloga koje su prethodno natopljene vodom koja mora površinski oteći. U prvi sloj je potrebno utisnuti mrežicu od alkalno otpornih staklenih vlakana sve u skladu sa uputama proizvođača. Obračun količina po m2 izolirane površine poda i  30 cm izoliranog pojasa  vertikalno na zidu.</t>
    </r>
  </si>
  <si>
    <r>
      <t xml:space="preserve">Nanošenje zidne hidroizolacije na mjestu dijela prostorije predviđenog za tuširanje prije postave zidne keramike.
</t>
    </r>
    <r>
      <rPr>
        <sz val="11"/>
        <rFont val="Arial Narrow"/>
        <family val="2"/>
        <charset val="238"/>
      </rPr>
      <t>U cijenu stavke je uračunata dobava i nanošenje jednokomponentne, brzosušeće, fleksibilne tekućine na bazi sintetičkih smola u vodenoj disperziji za hidroizolaciju kupaonica tip kao Mapelastic AquaDefense ili jednakovrijedan.  Nanošenje mora biti u skladu sa uputama proizvođača. Obračun količina po m2 izolirane površine na mjestu dijela prostorije predviđenog za tuširanje (NE SVI ZIDOVI SAMO ONI KOD TUŠA)  sa 30 cm širim pojasem vertikalno na zidu.</t>
    </r>
  </si>
  <si>
    <t xml:space="preserve">RUŠENJA I DEMONTAŽE </t>
  </si>
  <si>
    <t xml:space="preserve">IZOLATERSKI RADOVI </t>
  </si>
  <si>
    <t xml:space="preserve">ZIDARSKI RADOVI </t>
  </si>
  <si>
    <t xml:space="preserve">KERAMIČARSKI RADOVI </t>
  </si>
  <si>
    <t xml:space="preserve">STOLARSKI RADOVI </t>
  </si>
  <si>
    <t>KERAMIČARSKI RADOVI</t>
  </si>
  <si>
    <t xml:space="preserve">VODOVOD </t>
  </si>
  <si>
    <t>ODVODNJA</t>
  </si>
  <si>
    <t xml:space="preserve">ELEKTROINSTALACIJE </t>
  </si>
  <si>
    <t xml:space="preserve">SANITARNA OPREMA </t>
  </si>
  <si>
    <t xml:space="preserve">ODVODNJA </t>
  </si>
  <si>
    <t>Instalacija se radi za umivaonik, tuš kada, vodokotlić</t>
  </si>
  <si>
    <t>keramičke pločice sa ljepilom</t>
  </si>
  <si>
    <t>otucanje žbuke sa čišćenjem fuga</t>
  </si>
  <si>
    <r>
      <rPr>
        <b/>
        <sz val="11"/>
        <rFont val="Arial Narrow"/>
        <family val="2"/>
        <charset val="238"/>
      </rPr>
      <t xml:space="preserve">Dobava i postava kutne flexibilne trake kao </t>
    </r>
    <r>
      <rPr>
        <sz val="11"/>
        <rFont val="Arial Narrow"/>
        <family val="2"/>
        <charset val="238"/>
      </rPr>
      <t>MAPEBAND na spoj zida i poda te u kutevima tuš kabine</t>
    </r>
  </si>
  <si>
    <r>
      <t>m</t>
    </r>
    <r>
      <rPr>
        <sz val="11"/>
        <rFont val="Calibri"/>
        <family val="2"/>
        <charset val="238"/>
      </rPr>
      <t>´</t>
    </r>
  </si>
  <si>
    <r>
      <t xml:space="preserve">Zatvaranje instalacionog vertikalnog kanala </t>
    </r>
    <r>
      <rPr>
        <sz val="11"/>
        <rFont val="Arial Narrow"/>
        <family val="2"/>
        <charset val="238"/>
      </rPr>
      <t>punom</t>
    </r>
    <r>
      <rPr>
        <b/>
        <sz val="11"/>
        <rFont val="Arial Narrow"/>
        <family val="2"/>
        <charset val="238"/>
      </rPr>
      <t xml:space="preserve"> </t>
    </r>
    <r>
      <rPr>
        <sz val="11"/>
        <rFont val="Arial Narrow"/>
        <family val="2"/>
        <charset val="238"/>
      </rPr>
      <t>opekom na mjestima spajanja na odvod i dovod (cca 1m</t>
    </r>
    <r>
      <rPr>
        <sz val="11"/>
        <rFont val="Calibri"/>
        <family val="2"/>
        <charset val="238"/>
      </rPr>
      <t>²</t>
    </r>
    <r>
      <rPr>
        <sz val="11"/>
        <rFont val="Arial Narrow"/>
        <family val="2"/>
        <charset val="238"/>
      </rPr>
      <t xml:space="preserve"> po kupaonici)</t>
    </r>
  </si>
  <si>
    <r>
      <t xml:space="preserve">Izrada priključaka na vertikalama hladne i tople vode, te na posebnoj vertikali za vodokotliće </t>
    </r>
    <r>
      <rPr>
        <sz val="11"/>
        <rFont val="Arial Narrow"/>
        <family val="2"/>
        <charset val="238"/>
      </rPr>
      <t xml:space="preserve">sa potrebnim zatvaranjem vode cijelog dijela zgrade, pražnjenjenjem vode i ponovnim puštanjem vode. Tri priključka po kupaoni. Radovi se izvode nakon radnog vremena. </t>
    </r>
  </si>
  <si>
    <r>
      <t xml:space="preserve">Dobava i ugradnja sifona za kondenzat HL 138. </t>
    </r>
    <r>
      <rPr>
        <sz val="11"/>
        <rFont val="Arial Narrow"/>
        <family val="2"/>
        <charset val="238"/>
      </rPr>
      <t>Obračun po montiranom kompletu, sav rad i materijal, te sitni potrošni i brtveni pribor.</t>
    </r>
  </si>
  <si>
    <r>
      <t>Dobava i ugradnja kauflex crijeva za odvod kondenzata</t>
    </r>
    <r>
      <rPr>
        <sz val="11"/>
        <rFont val="Arial Narrow"/>
        <family val="2"/>
        <charset val="238"/>
      </rPr>
      <t xml:space="preserve"> fi 16 mm sa izradom šlica i proboja preko zida, cca 2 m</t>
    </r>
    <r>
      <rPr>
        <sz val="11"/>
        <rFont val="Calibri"/>
        <family val="2"/>
        <charset val="238"/>
      </rPr>
      <t>´</t>
    </r>
    <r>
      <rPr>
        <sz val="11"/>
        <rFont val="Arial Narrow"/>
        <family val="2"/>
        <charset val="238"/>
      </rPr>
      <t xml:space="preserve"> po sobi. Obračun po montiranom kompletu, sav rad i materijal, te sitni potrošni i brtveni pribor</t>
    </r>
  </si>
  <si>
    <t>B-V.</t>
  </si>
  <si>
    <t>CENTRALNO GRIJANJE</t>
  </si>
  <si>
    <r>
      <t>Zaleđivanje vertikala centralnog grijanja</t>
    </r>
    <r>
      <rPr>
        <sz val="11"/>
        <rFont val="Arial Narrow"/>
        <family val="2"/>
        <charset val="238"/>
      </rPr>
      <t xml:space="preserve"> (crne cijevi) zbog nemogućnosti pražnjenja instalacije grijanja prilikom izrade i preinake priključaka za nove kupaonske radijatore. Zaleđivanje se izvodi odvojeno, posebno polazni vod, posebno povratni vod zbog mogućnosti popuštanja ledenog čepa tj. zbog sigurnosti uslijed varenja. Dva odvojena zaleđivanja po vertikali.</t>
    </r>
  </si>
  <si>
    <t>ELEKTROINSTALACIJE</t>
  </si>
  <si>
    <t xml:space="preserve">Građevina:                                                    NBO </t>
  </si>
  <si>
    <t>f)</t>
  </si>
  <si>
    <t>kade</t>
  </si>
  <si>
    <t>radijatora</t>
  </si>
  <si>
    <r>
      <t xml:space="preserve">Vađenje jednokrilnih vrata s nadsvjetlom iz zidova. </t>
    </r>
    <r>
      <rPr>
        <sz val="11"/>
        <rFont val="Arial Narrow"/>
        <family val="2"/>
        <charset val="238"/>
      </rPr>
      <t>Komplet vađenje dovratnika i demontaža opšava špaleta. U cijenu stavke uključiti utovar i odvoz ne deponiju.</t>
    </r>
  </si>
  <si>
    <r>
      <rPr>
        <b/>
        <sz val="11"/>
        <color indexed="8"/>
        <rFont val="Arial Narrow"/>
        <family val="2"/>
        <charset val="238"/>
      </rPr>
      <t>Rušenje dijela zida kupaone debljina zida 15 cm, visina 270 cm.</t>
    </r>
    <r>
      <rPr>
        <sz val="11"/>
        <color indexed="8"/>
        <rFont val="Arial Narrow"/>
        <family val="2"/>
        <charset val="238"/>
      </rPr>
      <t xml:space="preserve"> Uključen utovar materijala u vozilo i odvoz na deponij.</t>
    </r>
  </si>
  <si>
    <t>m3</t>
  </si>
  <si>
    <t xml:space="preserve">Štemanje razvoda odvodnje u AB podu ploče za postavu sifona kade, podnog sifona i podnog razvoda cijevi </t>
  </si>
  <si>
    <t>kpl</t>
  </si>
  <si>
    <r>
      <rPr>
        <b/>
        <sz val="11"/>
        <rFont val="Arial Narrow"/>
        <family val="2"/>
        <charset val="238"/>
      </rPr>
      <t xml:space="preserve">Izrada zida od knaufa sa podkonstrukcijom (zatvaranje nadsvjetla iznad vrata) </t>
    </r>
    <r>
      <rPr>
        <sz val="11"/>
        <rFont val="Arial Narrow"/>
        <family val="2"/>
        <charset val="238"/>
      </rPr>
      <t>sa potrebnim materijalom (cca 0,8m2)</t>
    </r>
  </si>
  <si>
    <t>Dobava spajanje i postava rasvjetnog tijela na spušteni strop sanitarnog čvora.</t>
  </si>
  <si>
    <t>Dobava i ugradnja kuglastog granskog ventila fi 1/2 na vertikali</t>
  </si>
  <si>
    <t>m</t>
  </si>
  <si>
    <r>
      <rPr>
        <b/>
        <sz val="11"/>
        <rFont val="Arial Narrow"/>
        <family val="2"/>
        <charset val="238"/>
      </rPr>
      <t>Dobava i montaža stojeće WC školjke - POVIŠENE</t>
    </r>
    <r>
      <rPr>
        <b/>
        <sz val="11"/>
        <color indexed="10"/>
        <rFont val="Arial Narrow"/>
        <family val="2"/>
        <charset val="238"/>
      </rPr>
      <t xml:space="preserve">
</t>
    </r>
    <r>
      <rPr>
        <sz val="11"/>
        <rFont val="Arial Narrow"/>
        <family val="2"/>
        <charset val="238"/>
      </rPr>
      <t>(tip kao Inker Neo ili jednakovrijedan sa pozicijama prema projektu),  sa niskomontažnim nadgradnim vodokotlićem,  WC daskom od tvrde plastike (u prilagođenom obliku odabranom tipu Wc školjke), držačem četke (stabilno postolje bez montaže na zid), držačem rollo papira (uzorak prema odabranom tipu školjke), gelenderom. Sanitarna oprema 1. klase. Stavkom obuhvatiti izradu spoja na dovod i odvod (gibljiva crijeva za kotlić, isplavne cijevi, vijke za školjku, gumeni podložak za Wc školjku i sl.). Obračun po montiranom kompletu, sav rad i materijal, te sitni potrošni i brtveni pribor.</t>
    </r>
  </si>
  <si>
    <t>Izvođenje radova obaviti će se etapno i u dogovoru sa investitorom, a u skladu s mogućnošću investitora da oslobodi prostorije (sobe) koje se adaptiraju. Rok za izvođenje radova je 30 radnih dana od potpisivanja Ugovora.</t>
  </si>
  <si>
    <t>Dobava, ugradnja i spajanje SOS prekidača (tip kao Bell  ili jednakovrijedan), uključivo kutija</t>
  </si>
  <si>
    <t>Dobava, ugradnja i spajanje sa izradom priključka na glavnu postojeću vertikalnu ventilaciju kupaonskog stropnog odsisnog ventilatora sa tajmerom i protupovratnom klapnom fi 125 mm Silent ( paljenje preko prekidača svjetla). Obavezno tihe izvedbe.</t>
  </si>
  <si>
    <t>Dobava i ugradnja držača za invalide kod Wc-a na podizanje, INOX</t>
  </si>
  <si>
    <t>GIPS KARTONSKI I MONTAŽERSKI RADOVI</t>
  </si>
  <si>
    <t>REKONSTRUKCIJA OSAMNAEST (18) KUPAONA NA TREĆEM KATU NBO</t>
  </si>
  <si>
    <t>Krapinske Toplice, 02/2018</t>
  </si>
  <si>
    <t>5.</t>
  </si>
  <si>
    <r>
      <t xml:space="preserve">Krpanje pragova vrata građevinskim ljepilom.
</t>
    </r>
    <r>
      <rPr>
        <sz val="11"/>
        <rFont val="Arial Narrow"/>
        <family val="2"/>
        <charset val="238"/>
      </rPr>
      <t>Obračun količina po m2.</t>
    </r>
  </si>
  <si>
    <r>
      <t xml:space="preserve">Dozidavanje špaleta sa siporeksom 5 - 10 cm.
</t>
    </r>
    <r>
      <rPr>
        <sz val="11"/>
        <rFont val="Arial Narrow"/>
        <family val="2"/>
        <charset val="238"/>
      </rPr>
      <t>Obračun količina po m'.</t>
    </r>
  </si>
  <si>
    <t>6.</t>
  </si>
  <si>
    <r>
      <t xml:space="preserve">Žbukanje špaleta vrata u oplati
</t>
    </r>
    <r>
      <rPr>
        <sz val="11"/>
        <rFont val="Arial Narrow"/>
        <family val="2"/>
        <charset val="238"/>
      </rPr>
      <t>Obračun količina po m'.</t>
    </r>
  </si>
  <si>
    <t>7.</t>
  </si>
  <si>
    <t xml:space="preserve">Dobava i postava Al lajsni na prag vrata
</t>
  </si>
  <si>
    <t>UZORCI:</t>
  </si>
  <si>
    <t>Izvođač je obvezan prije izvođenja samih radova dostaviti potrebne uzorke na odobrenje.</t>
  </si>
  <si>
    <t>Bojanje unutarnjih zidova i stropova</t>
  </si>
  <si>
    <t>Rad obuhvaća pripremne radnje i ličenje unutarnjih zidova i stropova.  Bojanje poludisperzivnim bojama za unutarnja bojanja, dvokratno, u tonu i boji po izboru investitora, sa svim potrebnim predradnjama.  U cijenu po m2 površine ulazi: čišćenje od prašine i nečistoća, nanošenje prajmera, dvokratno gletanje masom za izravnavanje i brušenje površina. 
U cijenu stavke je uključen sav rad, materijal i transport, te potrebna radna skela. Obračun prema m2 izvedenog zida i stropa.</t>
  </si>
  <si>
    <t xml:space="preserve">a) </t>
  </si>
  <si>
    <t>zidovi</t>
  </si>
  <si>
    <t xml:space="preserve"> stropovi </t>
  </si>
  <si>
    <t>SOBOSLIKARSKO -LIČILAČKI RADOVI</t>
  </si>
  <si>
    <t>A-VII.</t>
  </si>
  <si>
    <t>C - DJELOMIČNA REKONSTRUKCIJA DVIJE KUPAONE</t>
  </si>
  <si>
    <t>C -I.</t>
  </si>
  <si>
    <t xml:space="preserve">DJELOMIČNA REKONSTRUKCIJA DVIJE KUPAONE </t>
  </si>
  <si>
    <t>C - I</t>
  </si>
  <si>
    <t>DJELOMIČNA REKONSTRUKCIJA DVIJE KUPAONE</t>
  </si>
  <si>
    <t>kpl.</t>
  </si>
  <si>
    <r>
      <t xml:space="preserve">Demontaža postojećeg cijevnog razvoda (odvoda od Wc-a, ležeće kade, umivaonika i podnog sifona) sanitarnog čvora do glavnih vertikala. </t>
    </r>
    <r>
      <rPr>
        <sz val="11"/>
        <rFont val="Arial Narrow"/>
        <family val="2"/>
        <charset val="238"/>
      </rPr>
      <t>U cijenu stavke je uključen utovar i odvoz na deponij.</t>
    </r>
  </si>
  <si>
    <r>
      <t xml:space="preserve">Dobava i postava keramičkih pločica kao zidne obloge sanitarnog čvora.  ( samo krpanje oko novoizvedenih odvodnih instalacija)
</t>
    </r>
    <r>
      <rPr>
        <sz val="11"/>
        <rFont val="Arial Narrow"/>
        <family val="2"/>
        <charset val="238"/>
      </rPr>
      <t>Keramičke pločice glazirane, 1. klase, dimenzije pločica minimalno 15x15cm. 
Pločice se postavljaju na flex ljepilo na izravnane zidove prema shemama postave.  
U cijenu stavke uključena sva potrebna pričvrsna sredstva i mase, rad, završno fugiranje, te nabava pločica i transport do gradilišta.
Obračun prema m2 postavljenih pločica. Pločice moraju biti iste boje i dimenzije kao postojeće.</t>
    </r>
  </si>
  <si>
    <t>m2</t>
  </si>
  <si>
    <r>
      <t>Dobava i postava keramičkih pločica kao završne podne obloge sanitarnog čvora.  ( samo krpanje oko novoizvedenih odvodnih instalacija)</t>
    </r>
    <r>
      <rPr>
        <sz val="11"/>
        <rFont val="Arial Narrow"/>
        <family val="2"/>
        <charset val="238"/>
      </rPr>
      <t xml:space="preserve">
Keramičke pločice 1. klase, dimenzije pločica minimalno 10x20cm.
Pločice se postavljaju na flex ljepilo na izravnanu podlogu. 
U cijenu stavke uključena sva potrebna pričvrsna sredstva i mase, rad, završno fugiranje, te nabava pločica i transport do gradilišta.
Obračun prema m2 postavljenih pločica. Pločice moraju biti iste boje i dimenzije kao postojeće.</t>
    </r>
  </si>
  <si>
    <t>8.</t>
  </si>
  <si>
    <t>9.</t>
  </si>
  <si>
    <t>Odvodnja DN 50 mm
U cijenu je uključena dobava i montaža PVC cijevi i fazonskih komada, profila DN 50 mm za podni razvod , uključivo obujmice za učvršćenje, te gumene brtve. Obračun po m.</t>
  </si>
  <si>
    <t>12.</t>
  </si>
  <si>
    <t>13.</t>
  </si>
  <si>
    <t>UKUPNO  C</t>
  </si>
  <si>
    <t>C-I.</t>
  </si>
  <si>
    <t>REKAPITULACIJA  C - DJELOMIČNA REKONSTRUKCIJA DVIJE KUPAONE</t>
  </si>
  <si>
    <t xml:space="preserve">C </t>
  </si>
  <si>
    <t>REKAPITULACIJA  C - DJELOMIČNA REKONSTR. DVIJE KUPAONE</t>
  </si>
  <si>
    <t>Demontaža wc školjke i vodokotlića, te ponovna montaža istih nakon izvedenih instalacijskih radova s potrebnim sitnopotrošnim materijalom za montažu i spajanje.</t>
  </si>
  <si>
    <r>
      <t xml:space="preserve">Rušenje postojećeg poda i dijela zida zbog izrade novih odvodnih instalacija od wc-a, podnog sifona, umivaonika i ležeče kade. </t>
    </r>
    <r>
      <rPr>
        <sz val="11"/>
        <rFont val="Arial Narrow"/>
        <family val="2"/>
        <charset val="238"/>
      </rPr>
      <t>S iznošenjem i odvozom šute.</t>
    </r>
  </si>
  <si>
    <t>Krpanje šliceva po podu i zidu oko novih odvodnih instalacija s potrebnim materijalom.</t>
  </si>
  <si>
    <t>DJELOMIČNA REKONSTRUKCIJA DVIJE KUPAONE KOJE SE NE UREĐUJE, ALI ZBOG POVEZANOSTI INSTALACIJA VODOVODA, ODVODA I GRIJANJA  SA KUPAONICOM KOJA SE REKONSTRUIRA POTREBNA JE ZAMJENA KOMPLETNE ODVODNE INSTALACIJE, PRESPAJANJE I BLINDIRANJE VODOVODNE INSTALACIJE, TE PRESPAJANJE POSTOJEĆEG RADIJATORA NA NOVU INSTALACIJU GRIJANJA. SVE SA POTREBNIM MATERIJALOM I GRAĐEVINSKIM RADOVIMA PREMA OPISU.</t>
  </si>
  <si>
    <t>Silikoniranje spoja kade i zida, spoj kade i poda, spoj zidova u tuš kabini, te silikoniranje  vrata sanitarnim silikonom u boji fuga</t>
  </si>
  <si>
    <r>
      <t xml:space="preserve">Izrada i dobava jednokrilnih ulaznih vratiju kupaone. </t>
    </r>
    <r>
      <rPr>
        <sz val="11"/>
        <rFont val="Arial Narrow"/>
        <family val="2"/>
        <charset val="238"/>
      </rPr>
      <t>Dimenzije 90x210 cm. U stavku je uračunat dovratnik i krilo. Vratno krilo - drvo sa završnom obradom od laminata po izboru investitora. Dovratnik metalni bojani s lajsnama.Brava sa unutrašnjim ugrađenim leptirom, kvaka.</t>
    </r>
  </si>
  <si>
    <r>
      <t xml:space="preserve">Razvod tople i hladne sanitarne vode
</t>
    </r>
    <r>
      <rPr>
        <sz val="11"/>
        <rFont val="Arial Narrow"/>
        <family val="2"/>
        <charset val="238"/>
      </rPr>
      <t>U cijenu je uključena dobava i montaža PP plastičnih cijevi i fazonskih komada, prelaza, koljena za razvod tople i hladne sanitarne vode te spajanje na glavnu dovodnu vertikalu, profila NO 20 mm (stijenka cijevi maksimalne debljine debljine 2.8 mm), uključivo učvršćenje obujmicama na razmaku max. 2,0 m, te izolacija u omotu  (kao aquatherm sustav). Stavkom obuhvatiti montažu nosača armatura na zid. U cijenu stavke je uključena izrada šliceva i njihovo krpanje, te utovar i odvoz šute na deponij. Obračun po m' izvedenog razvoda</t>
    </r>
  </si>
  <si>
    <r>
      <t xml:space="preserve">Protočni ventili
</t>
    </r>
    <r>
      <rPr>
        <sz val="11"/>
        <rFont val="Arial Narrow"/>
        <family val="2"/>
        <charset val="238"/>
      </rPr>
      <t>U cijenu je uključena dobava i montaža glavnih protočnih ventila na dovodu tople i hladne sanitarne vode sa niklanom kapom i rozetom, profila NO 20 mm. PP</t>
    </r>
  </si>
  <si>
    <r>
      <rPr>
        <b/>
        <sz val="11"/>
        <rFont val="Arial Narrow"/>
        <family val="2"/>
        <charset val="238"/>
      </rPr>
      <t>Odvodnja DN 50 mm</t>
    </r>
    <r>
      <rPr>
        <sz val="11"/>
        <rFont val="Arial Narrow"/>
        <family val="2"/>
        <charset val="238"/>
      </rPr>
      <t xml:space="preserve">
U cijenu je uključena dobava i montaža PVC cijevi i fazonskih komada, profila DN 50 mm za podni razvod , uključivo obujmice za učvršćenje, te gumene brtve. Obračun po m. U cijenu stavke je uključena izrada šliceva i njihovo krpanje, te utovar i odvoz šute na deponij. Obračun po m'.</t>
    </r>
  </si>
  <si>
    <r>
      <t xml:space="preserve">Odvodnja DN 110 mm
</t>
    </r>
    <r>
      <rPr>
        <sz val="11"/>
        <rFont val="Arial Narrow"/>
        <family val="2"/>
        <charset val="238"/>
      </rPr>
      <t>U cijenu je uključena dobava i montaža PVC cijevi i fazonskih komada, profila DN 110 mm, uključivo obujmice za učvršćenje, te gumene brtve. U cijenu stavke je uključena izrada šliceva i njihovo krpanje, te utovar i odvoz šute na deponij. Obračun po m'.</t>
    </r>
  </si>
  <si>
    <r>
      <t>Dobava i ugradnja podne rešetke kao HL 300 + HL83.M, Brtvena garnitura s folijom laminiranom vlaknima, komplet sadrži INOX rešetku 115x115.</t>
    </r>
    <r>
      <rPr>
        <sz val="11"/>
        <rFont val="Arial Narrow"/>
        <family val="2"/>
        <charset val="238"/>
      </rPr>
      <t xml:space="preserve"> Obračun po montiranom kompletu, sav rad i materijal, te sitni potrošni i brtveni pribor.</t>
    </r>
  </si>
  <si>
    <r>
      <t xml:space="preserve">Odvodnja DN 32 mm                                                                  </t>
    </r>
    <r>
      <rPr>
        <sz val="11"/>
        <rFont val="Arial Narrow"/>
        <family val="2"/>
        <charset val="238"/>
      </rPr>
      <t>U cijenu je uključena dobava i montaža (sa izradom šliceva) PVC cijevi i fazonskih komada, profila DN 32 za odvod kondenzata od klima uređaja, uključivo obujmice za učvršćenje, te gumene brtve.  U cijenu stavke je uključena izrada šliceva i njihovo krpanje, te utovar i odvoz šute na deponij. Obračun po m'.</t>
    </r>
  </si>
  <si>
    <r>
      <t xml:space="preserve">Dobava i ugradnj dvostruke kose račve 2x90 ° fi 110 s dugim krakovima kao Geberit </t>
    </r>
    <r>
      <rPr>
        <sz val="11"/>
        <rFont val="Arial Narrow"/>
        <family val="2"/>
        <charset val="238"/>
      </rPr>
      <t>za odvod dviju WC školjki na istoj poziciji</t>
    </r>
  </si>
  <si>
    <t>SVA OPREMA MINIMALNOG STUPNJA ZAŠTITE IP54</t>
  </si>
  <si>
    <r>
      <t xml:space="preserve">Dobava i postava kabela PGP 3x1,5 mm                             </t>
    </r>
    <r>
      <rPr>
        <sz val="11"/>
        <rFont val="Arial Narrow"/>
        <family val="2"/>
        <charset val="238"/>
      </rPr>
      <t>U cijenu stavke je uključena izrada šliceva i njihovo krpanje, te utovar i odvoz šute na deponij.  U cijenu je također ukjlučeno učvršćivanje razvoda instalacije gipsanjem. Obračun po m'.</t>
    </r>
  </si>
  <si>
    <r>
      <t xml:space="preserve">Dobava i postava kabela PGP 3x2,5 mm                             </t>
    </r>
    <r>
      <rPr>
        <sz val="11"/>
        <rFont val="Arial Narrow"/>
        <family val="2"/>
        <charset val="238"/>
      </rPr>
      <t>U cijenu stavke je uključena izrada šliceva i njihovo krpanje, te utovar i odvoz šute na deponij.  U cijenu je također ukjlučeno učvršćivanje razvoda instalacije gipsanjem. Obračun po m'.</t>
    </r>
  </si>
  <si>
    <r>
      <t xml:space="preserve">Dobava, ugradnja i spajanje prekidača (tip kao Bell  ili jednakovrijedan), uključivo kutija                                       </t>
    </r>
    <r>
      <rPr>
        <sz val="11"/>
        <rFont val="Arial Narrow"/>
        <family val="2"/>
        <charset val="238"/>
      </rPr>
      <t>U cijenu stavke je uključena izrada šliceva i njihovo krpanje, te utovar i odvoz šute na deponij.  U cijenu je također ukjlučeno učvršćivanje razvoda instalacije gipsanjem. Obračun po m'.</t>
    </r>
  </si>
  <si>
    <t>Dobava, spajanje i postava nadsvjetla iznad ogledala (tip kao Kolpa San  ili jednakovrijedan) , minimalne dužine 450 mm</t>
  </si>
  <si>
    <r>
      <t xml:space="preserve">Dobava i montaža umivaonika dim. 55x47 cm, 
</t>
    </r>
    <r>
      <rPr>
        <sz val="11"/>
        <rFont val="Arial Narrow"/>
        <family val="2"/>
        <charset val="238"/>
      </rPr>
      <t>(tip kao Inker Neo ili jednakovrijedan sa pozicijama prema projektu) stojećom jednoručnom slavinom (tip kao Unitas ili jednakovrijedan), kutnim ventilima, niklanim sifonom, dražačem tekučeg sapuna, držačem ručnika, zrcalom sa okvirom dim 60x60 cm i etažerom (sve u uzorka odabranog kompleta).Obračun po montiranom kompletu, sav rad i materijal, te sitni pričvrsni, potrošni i brtveni pribor.</t>
    </r>
  </si>
  <si>
    <r>
      <t xml:space="preserve">Dobava i montaža tuš armature 
</t>
    </r>
    <r>
      <rPr>
        <sz val="11"/>
        <rFont val="Arial Narrow"/>
        <family val="2"/>
        <charset val="238"/>
      </rPr>
      <t>u kompletu s konzolnom jednoručnom slavinom (tip kao Unitas ili jednakovrijedan) te podžbuknim ventilima zajedno s tuš nastavkom (fleksibilno crijevo) na cijevnom nosaču (montiran na zid),  zidnim  držačem sapuna. Obračun po montiranom kompletu, sav rad i materijal, te sitni potrošni i brtveni pribor.</t>
    </r>
  </si>
  <si>
    <t>Doprema i ugradnja niske kade dimenzije 90x90 cm komplet sa sifonom te nosačem zastora, sajlom za držanje nosača i zastorom perivim u perilici.</t>
  </si>
  <si>
    <t>Dobava i ugradnja rukohvata INOX</t>
  </si>
  <si>
    <t>Dobava i ugradnja revizije</t>
  </si>
  <si>
    <r>
      <rPr>
        <b/>
        <sz val="11"/>
        <rFont val="Arial Narrow"/>
        <family val="2"/>
        <charset val="238"/>
      </rPr>
      <t xml:space="preserve">Dobava i ugradnja Cu cijevi sa </t>
    </r>
    <r>
      <rPr>
        <sz val="11"/>
        <rFont val="Arial Narrow"/>
        <family val="2"/>
        <charset val="238"/>
      </rPr>
      <t>sa potrebnim fitinzima, prijelazima i izolacijom za izradu dijela instalacije centralnog grijanja od vertikale do lojtrice, sve sa potrebnim materijalom i priborom za lemljenje. Obavezno tvrdo lemljenje. U cijenu je uključeno bušenje, izrada šliceva i njihovo krpanje, te utovar i odvoz šute na deponij. Obračun po m'.</t>
    </r>
  </si>
  <si>
    <r>
      <t xml:space="preserve">Grijaće tijelo (lojtrica) u kupaonici.                                                                                                                                                                                                                                 </t>
    </r>
    <r>
      <rPr>
        <sz val="11"/>
        <rFont val="Arial Narrow"/>
        <family val="2"/>
        <charset val="238"/>
      </rPr>
      <t xml:space="preserve">Demontaža postojećeg te dobava, postava i spajanje kupaonskog radijatora na postojeću čeličnu instalaciju s potrebnom prepravkom. Radijator vel. 1290x450 mm komplet s ventilom i prigušnicom.                                                                      Obračun po montiranom kompletu, sav rad i materijal, te sitni potrošni i brtveni pribor. </t>
    </r>
  </si>
  <si>
    <t>Dobava i ugradnja izljev-preljeva za ležeću kadu</t>
  </si>
  <si>
    <t>Preinaka postojećih priključaka hladne i tople vode uz blindiranje postojećih i izradu novih priključaka, sve s potrebnim materijalom.</t>
  </si>
  <si>
    <r>
      <t xml:space="preserve">Dobava i ugradnja podne rešetke 
</t>
    </r>
    <r>
      <rPr>
        <sz val="11"/>
        <color indexed="8"/>
        <rFont val="Arial Narrow"/>
        <family val="2"/>
        <charset val="238"/>
      </rPr>
      <t>komplet sadrži rešetku . Obračun po montiranom kompletu, sav rad i materijal, te sitni potrošni i brtveni pribor.</t>
    </r>
  </si>
  <si>
    <r>
      <t xml:space="preserve">Dodatak za priključak
</t>
    </r>
    <r>
      <rPr>
        <sz val="11"/>
        <rFont val="Arial Narrow"/>
        <family val="2"/>
        <charset val="238"/>
      </rPr>
      <t>Dodatak za priključak odvodnje instalacija sanitarnog čvora na glavnu odvodnu vertikalu sa svim potrebnim predradnjama, bušenjem, učvršćenjima, fazonskim komadima, brtvljenjem itd</t>
    </r>
    <r>
      <rPr>
        <b/>
        <sz val="11"/>
        <rFont val="Arial Narrow"/>
        <family val="2"/>
        <charset val="238"/>
      </rPr>
      <t>.</t>
    </r>
  </si>
  <si>
    <r>
      <t xml:space="preserve">Odvodnja DN 110 mm
</t>
    </r>
    <r>
      <rPr>
        <sz val="11"/>
        <rFont val="Arial Narrow"/>
        <family val="2"/>
        <charset val="238"/>
      </rPr>
      <t>U cijenu je uključena dobava i montaža PVC cijevi i fazonskih komada, profila DN 110 mm, uključivo obujmice za učvršćenje, te gumene brtve. Obračun po m.</t>
    </r>
  </si>
  <si>
    <t xml:space="preserve">SOBOSLIKARSKO-LIČILAČKI RADOVI </t>
  </si>
  <si>
    <t>Opremanje soba</t>
  </si>
  <si>
    <t xml:space="preserve">Izvođač je dužan prije narudžbe opreme dostaviti kataloge i tehničke specifikacije opreme koja se ugrađuje  na ovjeru naručitelju zajedno sa dokazom o ispunjavanju bitnih zahtijeva koji su postavljeni za tu opremu. </t>
  </si>
  <si>
    <t>VIII.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</si>
</sst>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 &quot;kn&quot;"/>
  </numFmts>
  <fonts count="39" x14ac:knownFonts="1">
    <font>
      <sz val="10"/>
      <name val="Arial"/>
      <charset val="238"/>
    </font>
    <font>
      <sz val="8"/>
      <name val="Arial"/>
      <family val="2"/>
      <charset val="238"/>
    </font>
    <font>
      <sz val="8"/>
      <name val="Arial Narrow"/>
      <family val="2"/>
      <charset val="238"/>
    </font>
    <font>
      <b/>
      <sz val="8"/>
      <name val="Arial Narrow"/>
      <family val="2"/>
      <charset val="238"/>
    </font>
    <font>
      <sz val="10"/>
      <name val="Arial Narrow"/>
      <family val="2"/>
      <charset val="238"/>
    </font>
    <font>
      <b/>
      <sz val="10"/>
      <name val="Arial Narrow"/>
      <family val="2"/>
      <charset val="238"/>
    </font>
    <font>
      <b/>
      <sz val="14"/>
      <name val="Arial Narrow"/>
      <family val="2"/>
      <charset val="238"/>
    </font>
    <font>
      <b/>
      <sz val="12"/>
      <name val="Arial Narrow"/>
      <family val="2"/>
      <charset val="238"/>
    </font>
    <font>
      <b/>
      <sz val="11"/>
      <name val="Arial Narrow"/>
      <family val="2"/>
      <charset val="238"/>
    </font>
    <font>
      <b/>
      <sz val="16"/>
      <name val="Arial Narrow"/>
      <family val="2"/>
      <charset val="238"/>
    </font>
    <font>
      <sz val="16"/>
      <name val="Arial Narrow"/>
      <family val="2"/>
      <charset val="238"/>
    </font>
    <font>
      <sz val="10"/>
      <color indexed="10"/>
      <name val="Arial Narrow"/>
      <family val="2"/>
      <charset val="238"/>
    </font>
    <font>
      <sz val="10"/>
      <name val="Arial"/>
      <family val="2"/>
      <charset val="238"/>
    </font>
    <font>
      <sz val="8"/>
      <name val="Arial"/>
      <family val="2"/>
      <charset val="238"/>
    </font>
    <font>
      <b/>
      <sz val="10"/>
      <name val="Arial"/>
      <family val="2"/>
      <charset val="238"/>
    </font>
    <font>
      <sz val="8"/>
      <color indexed="10"/>
      <name val="Arial Narrow"/>
      <family val="2"/>
      <charset val="238"/>
    </font>
    <font>
      <b/>
      <sz val="8"/>
      <color indexed="10"/>
      <name val="Arial Narrow"/>
      <family val="2"/>
      <charset val="238"/>
    </font>
    <font>
      <b/>
      <sz val="10"/>
      <color indexed="10"/>
      <name val="Arial Narrow"/>
      <family val="2"/>
      <charset val="238"/>
    </font>
    <font>
      <b/>
      <sz val="26"/>
      <name val="Arial Narrow"/>
      <family val="2"/>
      <charset val="238"/>
    </font>
    <font>
      <b/>
      <sz val="24"/>
      <name val="Arial Narrow"/>
      <family val="2"/>
      <charset val="238"/>
    </font>
    <font>
      <i/>
      <sz val="10"/>
      <name val="Arial Narrow"/>
      <family val="2"/>
      <charset val="238"/>
    </font>
    <font>
      <b/>
      <sz val="12"/>
      <name val="Arial Narrow"/>
      <family val="2"/>
    </font>
    <font>
      <sz val="36"/>
      <name val="Arial Black"/>
      <family val="2"/>
      <charset val="238"/>
    </font>
    <font>
      <sz val="16"/>
      <name val="Arial"/>
      <family val="2"/>
      <charset val="238"/>
    </font>
    <font>
      <sz val="8"/>
      <color indexed="10"/>
      <name val="Arial Narrow"/>
      <family val="2"/>
      <charset val="238"/>
    </font>
    <font>
      <sz val="12"/>
      <name val="Arial Narrow"/>
      <family val="2"/>
      <charset val="238"/>
    </font>
    <font>
      <sz val="11"/>
      <name val="Arial Narrow"/>
      <family val="2"/>
      <charset val="238"/>
    </font>
    <font>
      <vertAlign val="superscript"/>
      <sz val="11"/>
      <name val="Arial Narrow"/>
      <family val="2"/>
      <charset val="238"/>
    </font>
    <font>
      <sz val="11"/>
      <color indexed="8"/>
      <name val="Arial Narrow"/>
      <family val="2"/>
      <charset val="238"/>
    </font>
    <font>
      <b/>
      <sz val="11"/>
      <color indexed="8"/>
      <name val="Arial Narrow"/>
      <family val="2"/>
      <charset val="238"/>
    </font>
    <font>
      <b/>
      <sz val="12"/>
      <color indexed="10"/>
      <name val="Arial Narrow"/>
      <family val="2"/>
      <charset val="238"/>
    </font>
    <font>
      <sz val="11"/>
      <color indexed="10"/>
      <name val="Arial Narrow"/>
      <family val="2"/>
      <charset val="238"/>
    </font>
    <font>
      <b/>
      <sz val="11"/>
      <color indexed="10"/>
      <name val="Arial Narrow"/>
      <family val="2"/>
      <charset val="238"/>
    </font>
    <font>
      <b/>
      <sz val="11"/>
      <name val="Arial"/>
      <family val="2"/>
      <charset val="238"/>
    </font>
    <font>
      <sz val="14"/>
      <name val="Arial Narrow"/>
      <family val="2"/>
      <charset val="238"/>
    </font>
    <font>
      <sz val="11"/>
      <name val="Calibri"/>
      <family val="2"/>
      <charset val="238"/>
    </font>
    <font>
      <sz val="11"/>
      <color indexed="20"/>
      <name val="Calibri"/>
      <family val="2"/>
      <charset val="238"/>
    </font>
    <font>
      <sz val="11"/>
      <color rgb="FFFF0000"/>
      <name val="Arial Narrow"/>
      <family val="2"/>
      <charset val="238"/>
    </font>
    <font>
      <b/>
      <u/>
      <sz val="14"/>
      <name val="Arial Narrow"/>
      <family val="2"/>
      <charset val="238"/>
    </font>
  </fonts>
  <fills count="6">
    <fill>
      <patternFill patternType="none"/>
    </fill>
    <fill>
      <patternFill patternType="gray125"/>
    </fill>
    <fill>
      <patternFill patternType="solid">
        <fgColor indexed="45"/>
        <bgColor indexed="29"/>
      </patternFill>
    </fill>
    <fill>
      <patternFill patternType="solid">
        <fgColor indexed="22"/>
        <bgColor indexed="64"/>
      </patternFill>
    </fill>
    <fill>
      <patternFill patternType="solid">
        <fgColor indexed="22"/>
        <bgColor indexed="31"/>
      </patternFill>
    </fill>
    <fill>
      <patternFill patternType="solid">
        <fgColor theme="0" tint="-0.249977111117893"/>
        <bgColor indexed="64"/>
      </patternFill>
    </fill>
  </fills>
  <borders count="3">
    <border>
      <left/>
      <right/>
      <top/>
      <bottom/>
      <diagonal/>
    </border>
    <border>
      <left/>
      <right/>
      <top/>
      <bottom style="medium">
        <color indexed="64"/>
      </bottom>
      <diagonal/>
    </border>
    <border>
      <left style="thin">
        <color indexed="8"/>
      </left>
      <right style="thin">
        <color indexed="8"/>
      </right>
      <top style="thin">
        <color indexed="8"/>
      </top>
      <bottom style="thin">
        <color indexed="8"/>
      </bottom>
      <diagonal/>
    </border>
  </borders>
  <cellStyleXfs count="4">
    <xf numFmtId="0" fontId="0" fillId="0" borderId="0"/>
    <xf numFmtId="0" fontId="36" fillId="2" borderId="0" applyNumberFormat="0" applyBorder="0" applyAlignment="0" applyProtection="0"/>
    <xf numFmtId="0" fontId="12" fillId="0" borderId="0"/>
    <xf numFmtId="0" fontId="12" fillId="0" borderId="0"/>
  </cellStyleXfs>
  <cellXfs count="323">
    <xf numFmtId="0" fontId="0" fillId="0" borderId="0" xfId="0"/>
    <xf numFmtId="0" fontId="2" fillId="0" borderId="0" xfId="0" applyFont="1" applyFill="1" applyBorder="1" applyAlignment="1">
      <alignment horizontal="left" vertical="center"/>
    </xf>
    <xf numFmtId="0" fontId="3" fillId="0" borderId="0" xfId="0" quotePrefix="1" applyFont="1" applyFill="1" applyBorder="1" applyAlignment="1">
      <alignment horizontal="left" vertical="center"/>
    </xf>
    <xf numFmtId="0" fontId="2" fillId="0" borderId="0" xfId="0" applyFont="1" applyFill="1" applyBorder="1" applyAlignment="1">
      <alignment horizontal="left"/>
    </xf>
    <xf numFmtId="4" fontId="2" fillId="0" borderId="0" xfId="0" applyNumberFormat="1" applyFont="1" applyFill="1" applyBorder="1" applyAlignment="1"/>
    <xf numFmtId="4" fontId="2" fillId="0" borderId="0" xfId="0" applyNumberFormat="1" applyFont="1" applyFill="1" applyBorder="1" applyAlignment="1">
      <alignment horizontal="right"/>
    </xf>
    <xf numFmtId="0" fontId="4" fillId="0" borderId="0" xfId="0" applyFont="1"/>
    <xf numFmtId="0" fontId="4" fillId="0" borderId="0" xfId="0" applyFont="1" applyFill="1"/>
    <xf numFmtId="0" fontId="3" fillId="0" borderId="0" xfId="0" quotePrefix="1" applyFont="1" applyFill="1" applyAlignment="1">
      <alignment horizontal="left" vertical="center"/>
    </xf>
    <xf numFmtId="0" fontId="2" fillId="0" borderId="0" xfId="0" applyFont="1" applyFill="1" applyAlignment="1">
      <alignment horizontal="left"/>
    </xf>
    <xf numFmtId="4" fontId="2" fillId="0" borderId="0" xfId="0" applyNumberFormat="1" applyFont="1" applyFill="1" applyAlignment="1"/>
    <xf numFmtId="4" fontId="2" fillId="0" borderId="0" xfId="0" applyNumberFormat="1" applyFont="1" applyFill="1" applyAlignment="1">
      <alignment horizontal="right"/>
    </xf>
    <xf numFmtId="0" fontId="2" fillId="0" borderId="1" xfId="0" applyFont="1" applyFill="1" applyBorder="1" applyAlignment="1">
      <alignment vertical="center"/>
    </xf>
    <xf numFmtId="0" fontId="3" fillId="0" borderId="1" xfId="0" applyFont="1" applyFill="1" applyBorder="1" applyAlignment="1">
      <alignment vertical="center"/>
    </xf>
    <xf numFmtId="0" fontId="2" fillId="0" borderId="1" xfId="0" applyFont="1" applyFill="1" applyBorder="1" applyAlignment="1">
      <alignment horizontal="left"/>
    </xf>
    <xf numFmtId="4" fontId="2" fillId="0" borderId="1" xfId="0" applyNumberFormat="1" applyFont="1" applyFill="1" applyBorder="1" applyAlignment="1"/>
    <xf numFmtId="4" fontId="2" fillId="0" borderId="1" xfId="0" applyNumberFormat="1" applyFont="1" applyFill="1" applyBorder="1" applyAlignment="1">
      <alignment horizontal="right"/>
    </xf>
    <xf numFmtId="4" fontId="4" fillId="0" borderId="0" xfId="0" applyNumberFormat="1" applyFont="1" applyFill="1" applyAlignment="1">
      <alignment horizontal="left"/>
    </xf>
    <xf numFmtId="4" fontId="4" fillId="0" borderId="0" xfId="0" applyNumberFormat="1" applyFont="1" applyFill="1" applyAlignment="1"/>
    <xf numFmtId="4" fontId="4" fillId="0" borderId="0" xfId="0" applyNumberFormat="1" applyFont="1" applyFill="1" applyAlignment="1">
      <alignment horizontal="right"/>
    </xf>
    <xf numFmtId="0" fontId="6" fillId="0" borderId="0" xfId="0" applyFont="1" applyFill="1" applyAlignment="1">
      <alignment horizontal="center"/>
    </xf>
    <xf numFmtId="0" fontId="6" fillId="0" borderId="0" xfId="0" applyFont="1" applyFill="1"/>
    <xf numFmtId="0" fontId="5" fillId="0" borderId="0" xfId="0" applyFont="1" applyFill="1" applyAlignment="1">
      <alignment horizontal="center"/>
    </xf>
    <xf numFmtId="0" fontId="5" fillId="0" borderId="0" xfId="0" applyFont="1" applyFill="1"/>
    <xf numFmtId="0" fontId="5" fillId="0" borderId="0" xfId="0" applyFont="1" applyAlignment="1">
      <alignment horizontal="justify" vertical="top"/>
    </xf>
    <xf numFmtId="0" fontId="4" fillId="0" borderId="0" xfId="0" applyFont="1" applyAlignment="1">
      <alignment horizontal="justify" vertical="top"/>
    </xf>
    <xf numFmtId="164" fontId="4" fillId="0" borderId="0" xfId="0" applyNumberFormat="1" applyFont="1" applyFill="1" applyAlignment="1">
      <alignment horizontal="right"/>
    </xf>
    <xf numFmtId="0" fontId="8" fillId="3" borderId="0" xfId="0" applyFont="1" applyFill="1"/>
    <xf numFmtId="4" fontId="4" fillId="3" borderId="0" xfId="0" applyNumberFormat="1" applyFont="1" applyFill="1" applyAlignment="1">
      <alignment horizontal="left"/>
    </xf>
    <xf numFmtId="166" fontId="4" fillId="3" borderId="0" xfId="0" applyNumberFormat="1" applyFont="1" applyFill="1" applyAlignment="1">
      <alignment horizontal="right"/>
    </xf>
    <xf numFmtId="4" fontId="4" fillId="0" borderId="0" xfId="0" applyNumberFormat="1" applyFont="1"/>
    <xf numFmtId="0" fontId="4" fillId="0" borderId="0" xfId="0" applyFont="1" applyAlignment="1">
      <alignment horizontal="justify"/>
    </xf>
    <xf numFmtId="164" fontId="2" fillId="0" borderId="0" xfId="0" applyNumberFormat="1" applyFont="1" applyFill="1" applyBorder="1" applyAlignment="1"/>
    <xf numFmtId="164" fontId="2" fillId="0" borderId="0" xfId="0" applyNumberFormat="1" applyFont="1" applyFill="1" applyAlignment="1"/>
    <xf numFmtId="164" fontId="2" fillId="0" borderId="1" xfId="0" applyNumberFormat="1" applyFont="1" applyFill="1" applyBorder="1" applyAlignment="1"/>
    <xf numFmtId="164" fontId="4" fillId="0" borderId="0" xfId="0" applyNumberFormat="1" applyFont="1" applyFill="1" applyAlignment="1"/>
    <xf numFmtId="0" fontId="7" fillId="0" borderId="0" xfId="0" applyFont="1" applyAlignment="1">
      <alignment horizontal="center" vertical="top"/>
    </xf>
    <xf numFmtId="0" fontId="4" fillId="0" borderId="0" xfId="0" applyFont="1" applyAlignment="1">
      <alignment vertical="top"/>
    </xf>
    <xf numFmtId="4" fontId="4" fillId="0" borderId="0" xfId="0" applyNumberFormat="1" applyFont="1" applyAlignment="1">
      <alignment vertical="top"/>
    </xf>
    <xf numFmtId="4" fontId="4" fillId="0" borderId="0" xfId="0" applyNumberFormat="1" applyFont="1" applyAlignment="1"/>
    <xf numFmtId="4" fontId="4" fillId="0" borderId="0" xfId="0" applyNumberFormat="1" applyFont="1" applyAlignment="1">
      <alignment horizontal="right" vertical="top"/>
    </xf>
    <xf numFmtId="0" fontId="7" fillId="0" borderId="0" xfId="0" applyFont="1" applyFill="1" applyBorder="1" applyAlignment="1">
      <alignment vertical="top"/>
    </xf>
    <xf numFmtId="0" fontId="7" fillId="0" borderId="0" xfId="0" applyFont="1" applyAlignment="1">
      <alignment vertical="top"/>
    </xf>
    <xf numFmtId="0" fontId="4" fillId="0" borderId="0" xfId="0" applyFont="1" applyFill="1" applyBorder="1"/>
    <xf numFmtId="0" fontId="6" fillId="3" borderId="0" xfId="0" applyFont="1" applyFill="1"/>
    <xf numFmtId="164" fontId="4" fillId="3" borderId="0" xfId="0" applyNumberFormat="1" applyFont="1" applyFill="1" applyAlignment="1"/>
    <xf numFmtId="0" fontId="9" fillId="0" borderId="0" xfId="0" applyFont="1"/>
    <xf numFmtId="0" fontId="3" fillId="0" borderId="0" xfId="0" applyFont="1" applyFill="1" applyBorder="1" applyAlignment="1">
      <alignment horizontal="left" vertical="center"/>
    </xf>
    <xf numFmtId="0" fontId="13" fillId="0" borderId="0" xfId="0" applyFont="1" applyFill="1" applyBorder="1" applyAlignment="1">
      <alignment horizontal="left"/>
    </xf>
    <xf numFmtId="164" fontId="13" fillId="0" borderId="0" xfId="0" applyNumberFormat="1" applyFont="1" applyFill="1" applyBorder="1" applyAlignment="1"/>
    <xf numFmtId="4" fontId="13" fillId="0" borderId="0" xfId="0" applyNumberFormat="1" applyFont="1" applyFill="1" applyBorder="1" applyAlignment="1">
      <alignment horizontal="right"/>
    </xf>
    <xf numFmtId="0" fontId="12" fillId="0" borderId="0" xfId="0" applyFont="1" applyFill="1"/>
    <xf numFmtId="0" fontId="14" fillId="0" borderId="0" xfId="0" applyFont="1" applyFill="1"/>
    <xf numFmtId="0" fontId="3" fillId="0" borderId="0" xfId="0" applyFont="1" applyFill="1" applyAlignment="1">
      <alignment horizontal="left" vertical="center"/>
    </xf>
    <xf numFmtId="0" fontId="13" fillId="0" borderId="0" xfId="0" applyFont="1" applyFill="1" applyAlignment="1">
      <alignment horizontal="left"/>
    </xf>
    <xf numFmtId="164" fontId="13" fillId="0" borderId="0" xfId="0" applyNumberFormat="1" applyFont="1" applyFill="1" applyAlignment="1"/>
    <xf numFmtId="4" fontId="13" fillId="0" borderId="0" xfId="0" applyNumberFormat="1" applyFont="1" applyFill="1" applyAlignment="1">
      <alignment horizontal="right"/>
    </xf>
    <xf numFmtId="0" fontId="13" fillId="0" borderId="1" xfId="0" applyFont="1" applyFill="1" applyBorder="1" applyAlignment="1">
      <alignment horizontal="left"/>
    </xf>
    <xf numFmtId="164" fontId="13" fillId="0" borderId="1" xfId="0" applyNumberFormat="1" applyFont="1" applyFill="1" applyBorder="1" applyAlignment="1"/>
    <xf numFmtId="4" fontId="13" fillId="0" borderId="1" xfId="0" applyNumberFormat="1" applyFont="1" applyFill="1" applyBorder="1" applyAlignment="1">
      <alignment horizontal="right"/>
    </xf>
    <xf numFmtId="0" fontId="12" fillId="0" borderId="0" xfId="0" applyFont="1" applyFill="1" applyAlignment="1">
      <alignment vertical="top"/>
    </xf>
    <xf numFmtId="4" fontId="12" fillId="0" borderId="0" xfId="0" applyNumberFormat="1" applyFont="1" applyFill="1" applyAlignment="1">
      <alignment horizontal="left"/>
    </xf>
    <xf numFmtId="164" fontId="12" fillId="0" borderId="0" xfId="0" applyNumberFormat="1" applyFont="1" applyFill="1" applyAlignment="1"/>
    <xf numFmtId="4" fontId="12" fillId="0" borderId="0" xfId="0" applyNumberFormat="1" applyFont="1" applyFill="1" applyAlignment="1">
      <alignment horizontal="right"/>
    </xf>
    <xf numFmtId="0" fontId="12" fillId="0" borderId="0" xfId="0" applyFont="1"/>
    <xf numFmtId="0" fontId="4" fillId="0" borderId="0" xfId="0" applyFont="1" applyFill="1" applyAlignment="1">
      <alignment vertical="top"/>
    </xf>
    <xf numFmtId="0" fontId="6" fillId="0" borderId="0" xfId="0" applyFont="1" applyFill="1" applyAlignment="1">
      <alignment horizontal="center" vertical="top"/>
    </xf>
    <xf numFmtId="0" fontId="6" fillId="0" borderId="0" xfId="0" applyFont="1" applyFill="1" applyAlignment="1">
      <alignment horizontal="justify" vertical="justify"/>
    </xf>
    <xf numFmtId="164" fontId="4" fillId="0" borderId="0" xfId="0" applyNumberFormat="1" applyFont="1" applyFill="1" applyAlignment="1">
      <alignment horizontal="justify"/>
    </xf>
    <xf numFmtId="4" fontId="4" fillId="0" borderId="0" xfId="0" applyNumberFormat="1" applyFont="1" applyFill="1" applyAlignment="1">
      <alignment horizontal="justify"/>
    </xf>
    <xf numFmtId="0" fontId="5" fillId="0" borderId="0" xfId="0" applyFont="1" applyFill="1" applyAlignment="1">
      <alignment horizontal="center" vertical="top"/>
    </xf>
    <xf numFmtId="0" fontId="7" fillId="0" borderId="0" xfId="0" applyFont="1" applyFill="1" applyAlignment="1">
      <alignment horizontal="center" vertical="top"/>
    </xf>
    <xf numFmtId="165" fontId="4" fillId="0" borderId="0" xfId="0" applyNumberFormat="1" applyFont="1" applyFill="1" applyAlignment="1">
      <alignment horizontal="justify"/>
    </xf>
    <xf numFmtId="0" fontId="0" fillId="0" borderId="0" xfId="0" applyAlignment="1">
      <alignment horizontal="justify"/>
    </xf>
    <xf numFmtId="165" fontId="4" fillId="0" borderId="0" xfId="0" applyNumberFormat="1" applyFont="1" applyFill="1" applyAlignment="1"/>
    <xf numFmtId="0" fontId="5" fillId="0" borderId="0" xfId="0" applyFont="1" applyFill="1" applyAlignment="1">
      <alignment vertical="top"/>
    </xf>
    <xf numFmtId="0" fontId="0" fillId="0" borderId="0" xfId="0" applyFill="1" applyAlignment="1">
      <alignment vertical="top"/>
    </xf>
    <xf numFmtId="0" fontId="15" fillId="0" borderId="0" xfId="0" applyFont="1" applyFill="1" applyAlignment="1">
      <alignment horizontal="left" vertical="center"/>
    </xf>
    <xf numFmtId="0" fontId="16" fillId="0" borderId="0" xfId="0" quotePrefix="1" applyFont="1" applyFill="1" applyAlignment="1">
      <alignment horizontal="left" vertical="center"/>
    </xf>
    <xf numFmtId="0" fontId="15" fillId="0" borderId="0" xfId="0" applyFont="1" applyFill="1" applyAlignment="1">
      <alignment horizontal="left"/>
    </xf>
    <xf numFmtId="4" fontId="15" fillId="0" borderId="0" xfId="0" applyNumberFormat="1" applyFont="1" applyFill="1" applyAlignment="1"/>
    <xf numFmtId="4" fontId="15" fillId="0" borderId="0" xfId="0" applyNumberFormat="1" applyFont="1" applyFill="1" applyAlignment="1">
      <alignment horizontal="right"/>
    </xf>
    <xf numFmtId="0" fontId="11" fillId="0" borderId="0" xfId="0" applyFont="1"/>
    <xf numFmtId="0" fontId="11" fillId="0" borderId="0" xfId="0" applyFont="1" applyFill="1"/>
    <xf numFmtId="0" fontId="17" fillId="0" borderId="0" xfId="0" applyFont="1" applyFill="1"/>
    <xf numFmtId="164" fontId="15" fillId="0" borderId="0" xfId="0" applyNumberFormat="1" applyFont="1" applyFill="1" applyAlignment="1"/>
    <xf numFmtId="165" fontId="11" fillId="0" borderId="0" xfId="0" applyNumberFormat="1" applyFont="1" applyFill="1" applyAlignment="1">
      <alignment horizontal="justify"/>
    </xf>
    <xf numFmtId="4" fontId="4" fillId="0" borderId="0" xfId="0" applyNumberFormat="1" applyFont="1" applyBorder="1" applyAlignment="1">
      <alignment horizontal="center" vertical="center"/>
    </xf>
    <xf numFmtId="4" fontId="4" fillId="0" borderId="0" xfId="0" applyNumberFormat="1" applyFont="1" applyBorder="1" applyAlignment="1">
      <alignment horizontal="center" vertical="center" wrapText="1"/>
    </xf>
    <xf numFmtId="4" fontId="4" fillId="0" borderId="0" xfId="0" applyNumberFormat="1" applyFont="1" applyBorder="1" applyAlignment="1">
      <alignment horizontal="right"/>
    </xf>
    <xf numFmtId="2" fontId="4" fillId="0" borderId="0" xfId="0" applyNumberFormat="1" applyFont="1" applyAlignment="1">
      <alignment vertical="top"/>
    </xf>
    <xf numFmtId="2" fontId="4" fillId="0" borderId="0" xfId="0" applyNumberFormat="1" applyFont="1"/>
    <xf numFmtId="4" fontId="4" fillId="0" borderId="0" xfId="0" applyNumberFormat="1" applyFont="1" applyFill="1" applyAlignment="1">
      <alignment horizontal="center"/>
    </xf>
    <xf numFmtId="0" fontId="19" fillId="0" borderId="0" xfId="0" applyFont="1" applyAlignment="1">
      <alignment horizontal="center"/>
    </xf>
    <xf numFmtId="0" fontId="2" fillId="0" borderId="0" xfId="0" applyFont="1" applyFill="1" applyBorder="1" applyAlignment="1">
      <alignment horizontal="center"/>
    </xf>
    <xf numFmtId="0" fontId="2" fillId="0" borderId="0" xfId="0" applyFont="1" applyFill="1" applyAlignment="1">
      <alignment horizontal="center"/>
    </xf>
    <xf numFmtId="0" fontId="2" fillId="0" borderId="1" xfId="0" applyFont="1" applyFill="1" applyBorder="1" applyAlignment="1">
      <alignment horizontal="center"/>
    </xf>
    <xf numFmtId="0" fontId="4" fillId="0" borderId="0" xfId="0" applyFont="1" applyAlignment="1">
      <alignment horizontal="center"/>
    </xf>
    <xf numFmtId="4" fontId="4" fillId="0" borderId="0" xfId="0" applyNumberFormat="1" applyFont="1" applyFill="1" applyBorder="1" applyAlignment="1"/>
    <xf numFmtId="4" fontId="4" fillId="0" borderId="0" xfId="0" applyNumberFormat="1" applyFont="1" applyFill="1" applyBorder="1" applyAlignment="1">
      <alignment horizontal="right"/>
    </xf>
    <xf numFmtId="0" fontId="20" fillId="0" borderId="0" xfId="0" applyFont="1" applyAlignment="1">
      <alignment horizontal="justify" vertical="top"/>
    </xf>
    <xf numFmtId="0" fontId="21" fillId="0" borderId="0" xfId="0" applyFont="1" applyFill="1"/>
    <xf numFmtId="0" fontId="7" fillId="0" borderId="0" xfId="0" applyFont="1" applyFill="1"/>
    <xf numFmtId="0" fontId="21" fillId="0" borderId="0" xfId="0" applyFont="1" applyAlignment="1">
      <alignment horizontal="justify" vertical="top"/>
    </xf>
    <xf numFmtId="0" fontId="2" fillId="0" borderId="0" xfId="0" applyFont="1" applyFill="1" applyBorder="1" applyAlignment="1">
      <alignment horizontal="left" vertical="top"/>
    </xf>
    <xf numFmtId="0" fontId="15" fillId="0" borderId="0" xfId="0" applyFont="1" applyFill="1" applyAlignment="1">
      <alignment horizontal="left" vertical="top"/>
    </xf>
    <xf numFmtId="0" fontId="2" fillId="0" borderId="1" xfId="0" applyFont="1" applyFill="1" applyBorder="1" applyAlignment="1">
      <alignment vertical="top"/>
    </xf>
    <xf numFmtId="2" fontId="6" fillId="0" borderId="0" xfId="0" applyNumberFormat="1" applyFont="1" applyFill="1" applyAlignment="1">
      <alignment horizontal="center"/>
    </xf>
    <xf numFmtId="0" fontId="24" fillId="0" borderId="0" xfId="0" applyFont="1" applyFill="1" applyAlignment="1">
      <alignment horizontal="left" vertical="center"/>
    </xf>
    <xf numFmtId="0" fontId="24" fillId="0" borderId="0" xfId="0" applyFont="1" applyFill="1" applyAlignment="1">
      <alignment horizontal="left" vertical="top"/>
    </xf>
    <xf numFmtId="0" fontId="25" fillId="0" borderId="0" xfId="0" applyFont="1" applyAlignment="1">
      <alignment horizontal="justify" vertical="top"/>
    </xf>
    <xf numFmtId="0" fontId="8" fillId="0" borderId="0" xfId="0" applyFont="1" applyAlignment="1">
      <alignment wrapText="1"/>
    </xf>
    <xf numFmtId="4" fontId="26" fillId="0" borderId="0" xfId="0" applyNumberFormat="1" applyFont="1" applyBorder="1" applyAlignment="1">
      <alignment horizontal="center" vertical="center"/>
    </xf>
    <xf numFmtId="4" fontId="26" fillId="0" borderId="0" xfId="0" applyNumberFormat="1" applyFont="1" applyBorder="1" applyAlignment="1">
      <alignment horizontal="center" vertical="center" wrapText="1"/>
    </xf>
    <xf numFmtId="0" fontId="8" fillId="0" borderId="0" xfId="0" applyFont="1" applyFill="1" applyAlignment="1">
      <alignment horizontal="center" vertical="top"/>
    </xf>
    <xf numFmtId="4" fontId="26" fillId="0" borderId="0" xfId="0" applyNumberFormat="1" applyFont="1" applyFill="1" applyBorder="1" applyAlignment="1">
      <alignment horizontal="center"/>
    </xf>
    <xf numFmtId="4" fontId="26" fillId="0" borderId="0" xfId="0" applyNumberFormat="1" applyFont="1" applyBorder="1" applyAlignment="1">
      <alignment horizontal="right"/>
    </xf>
    <xf numFmtId="0" fontId="26" fillId="0" borderId="0" xfId="0" applyFont="1"/>
    <xf numFmtId="0" fontId="26" fillId="0" borderId="0" xfId="0" applyFont="1" applyFill="1" applyAlignment="1">
      <alignment horizontal="center" vertical="top"/>
    </xf>
    <xf numFmtId="0" fontId="26" fillId="0" borderId="0" xfId="0" applyFont="1" applyAlignment="1">
      <alignment wrapText="1"/>
    </xf>
    <xf numFmtId="0" fontId="8" fillId="0" borderId="0" xfId="0" applyFont="1" applyFill="1" applyBorder="1" applyAlignment="1">
      <alignment horizontal="center" vertical="top"/>
    </xf>
    <xf numFmtId="0" fontId="26" fillId="0" borderId="0" xfId="0" applyFont="1" applyBorder="1" applyAlignment="1">
      <alignment horizontal="justify" vertical="top"/>
    </xf>
    <xf numFmtId="4" fontId="26" fillId="0" borderId="0" xfId="0" applyNumberFormat="1" applyFont="1" applyFill="1" applyBorder="1" applyAlignment="1"/>
    <xf numFmtId="4" fontId="26" fillId="0" borderId="0" xfId="0" applyNumberFormat="1" applyFont="1" applyFill="1" applyBorder="1" applyAlignment="1">
      <alignment horizontal="right"/>
    </xf>
    <xf numFmtId="0" fontId="26" fillId="0" borderId="0" xfId="0" applyFont="1" applyBorder="1"/>
    <xf numFmtId="49" fontId="26" fillId="0" borderId="0" xfId="0" applyNumberFormat="1" applyFont="1" applyBorder="1" applyAlignment="1">
      <alignment horizontal="justify" wrapText="1"/>
    </xf>
    <xf numFmtId="4" fontId="26" fillId="0" borderId="0" xfId="0" applyNumberFormat="1" applyFont="1" applyFill="1" applyAlignment="1">
      <alignment horizontal="center"/>
    </xf>
    <xf numFmtId="4" fontId="26" fillId="0" borderId="0" xfId="0" applyNumberFormat="1" applyFont="1" applyFill="1" applyAlignment="1"/>
    <xf numFmtId="0" fontId="26" fillId="3" borderId="0" xfId="0" applyFont="1" applyFill="1" applyAlignment="1">
      <alignment vertical="top"/>
    </xf>
    <xf numFmtId="4" fontId="26" fillId="3" borderId="0" xfId="0" applyNumberFormat="1" applyFont="1" applyFill="1" applyAlignment="1">
      <alignment horizontal="center"/>
    </xf>
    <xf numFmtId="4" fontId="26" fillId="3" borderId="0" xfId="0" applyNumberFormat="1" applyFont="1" applyFill="1" applyAlignment="1"/>
    <xf numFmtId="0" fontId="8" fillId="0" borderId="0" xfId="0" applyFont="1" applyAlignment="1">
      <alignment vertical="top" wrapText="1"/>
    </xf>
    <xf numFmtId="0" fontId="28" fillId="0" borderId="0" xfId="0" applyNumberFormat="1" applyFont="1" applyBorder="1" applyAlignment="1">
      <alignment vertical="top" wrapText="1"/>
    </xf>
    <xf numFmtId="0" fontId="26" fillId="0" borderId="0" xfId="0" applyFont="1" applyFill="1" applyBorder="1" applyAlignment="1">
      <alignment horizontal="right"/>
    </xf>
    <xf numFmtId="9" fontId="26" fillId="0" borderId="0" xfId="0" applyNumberFormat="1" applyFont="1" applyFill="1" applyBorder="1" applyAlignment="1">
      <alignment horizontal="right"/>
    </xf>
    <xf numFmtId="0" fontId="30" fillId="0" borderId="0" xfId="0" applyFont="1" applyAlignment="1">
      <alignment horizontal="justify" vertical="top"/>
    </xf>
    <xf numFmtId="0" fontId="6" fillId="0" borderId="0" xfId="0" applyFont="1" applyAlignment="1">
      <alignment horizontal="justify" vertical="top"/>
    </xf>
    <xf numFmtId="0" fontId="25" fillId="0" borderId="0" xfId="0" applyFont="1" applyAlignment="1">
      <alignment horizontal="justify" vertical="top" wrapText="1"/>
    </xf>
    <xf numFmtId="0" fontId="25" fillId="0" borderId="0" xfId="0" quotePrefix="1" applyFont="1" applyAlignment="1">
      <alignment horizontal="justify" vertical="top"/>
    </xf>
    <xf numFmtId="0" fontId="26" fillId="0" borderId="0" xfId="0" applyFont="1" applyFill="1" applyAlignment="1">
      <alignment horizontal="justify" vertical="top" wrapText="1"/>
    </xf>
    <xf numFmtId="4" fontId="31" fillId="0" borderId="0" xfId="0" applyNumberFormat="1" applyFont="1" applyBorder="1" applyAlignment="1">
      <alignment horizontal="right"/>
    </xf>
    <xf numFmtId="49" fontId="28" fillId="0" borderId="0" xfId="0" applyNumberFormat="1" applyFont="1" applyAlignment="1">
      <alignment horizontal="right"/>
    </xf>
    <xf numFmtId="0" fontId="8" fillId="0" borderId="0" xfId="0" applyFont="1" applyBorder="1" applyAlignment="1">
      <alignment horizontal="justify" vertical="top" wrapText="1"/>
    </xf>
    <xf numFmtId="0" fontId="26" fillId="0" borderId="0" xfId="0" applyFont="1" applyBorder="1" applyAlignment="1">
      <alignment horizontal="center"/>
    </xf>
    <xf numFmtId="0" fontId="26" fillId="0" borderId="0" xfId="0" applyFont="1" applyFill="1" applyBorder="1"/>
    <xf numFmtId="0" fontId="8" fillId="3" borderId="0" xfId="0" applyFont="1" applyFill="1" applyAlignment="1">
      <alignment horizontal="center"/>
    </xf>
    <xf numFmtId="4" fontId="26" fillId="3" borderId="0" xfId="0" applyNumberFormat="1" applyFont="1" applyFill="1" applyAlignment="1">
      <alignment horizontal="left"/>
    </xf>
    <xf numFmtId="4" fontId="26" fillId="0" borderId="0" xfId="0" applyNumberFormat="1" applyFont="1"/>
    <xf numFmtId="0" fontId="5" fillId="0" borderId="0" xfId="0" applyFont="1" applyFill="1" applyBorder="1" applyAlignment="1">
      <alignment horizontal="center"/>
    </xf>
    <xf numFmtId="0" fontId="7" fillId="0" borderId="0" xfId="0" applyFont="1" applyFill="1" applyBorder="1"/>
    <xf numFmtId="4" fontId="4" fillId="0" borderId="0" xfId="0" applyNumberFormat="1" applyFont="1" applyFill="1" applyBorder="1" applyAlignment="1">
      <alignment horizontal="left"/>
    </xf>
    <xf numFmtId="0" fontId="8" fillId="0" borderId="0" xfId="0" applyFont="1" applyFill="1" applyBorder="1" applyAlignment="1">
      <alignment vertical="top" wrapText="1"/>
    </xf>
    <xf numFmtId="0" fontId="26" fillId="0" borderId="0" xfId="0" applyFont="1" applyBorder="1" applyAlignment="1">
      <alignment horizontal="left" vertical="center" wrapText="1"/>
    </xf>
    <xf numFmtId="0" fontId="8" fillId="0" borderId="0" xfId="0" applyFont="1" applyBorder="1" applyAlignment="1">
      <alignment horizontal="left" vertical="top" wrapText="1"/>
    </xf>
    <xf numFmtId="0" fontId="32" fillId="0" borderId="0" xfId="0" applyFont="1" applyBorder="1" applyAlignment="1">
      <alignment horizontal="justify" vertical="top" wrapText="1"/>
    </xf>
    <xf numFmtId="0" fontId="31" fillId="0" borderId="0" xfId="0" applyFont="1" applyBorder="1" applyAlignment="1">
      <alignment horizontal="justify" vertical="top"/>
    </xf>
    <xf numFmtId="0" fontId="28" fillId="0" borderId="0" xfId="0" applyNumberFormat="1" applyFont="1" applyAlignment="1">
      <alignment vertical="top" wrapText="1"/>
    </xf>
    <xf numFmtId="0" fontId="33" fillId="0" borderId="0" xfId="0" applyFont="1" applyAlignment="1">
      <alignment horizontal="center" vertical="top"/>
    </xf>
    <xf numFmtId="0" fontId="33" fillId="0" borderId="0" xfId="0" applyFont="1" applyFill="1" applyBorder="1" applyAlignment="1">
      <alignment vertical="top"/>
    </xf>
    <xf numFmtId="0" fontId="33" fillId="0" borderId="0" xfId="0" applyFont="1" applyAlignment="1">
      <alignment vertical="top"/>
    </xf>
    <xf numFmtId="4" fontId="33" fillId="0" borderId="0" xfId="0" applyNumberFormat="1" applyFont="1" applyAlignment="1">
      <alignment vertical="top"/>
    </xf>
    <xf numFmtId="4" fontId="33" fillId="0" borderId="0" xfId="0" applyNumberFormat="1" applyFont="1" applyAlignment="1"/>
    <xf numFmtId="0" fontId="33" fillId="0" borderId="0" xfId="0" applyFont="1" applyFill="1"/>
    <xf numFmtId="0" fontId="33" fillId="0" borderId="0" xfId="0" applyFont="1"/>
    <xf numFmtId="4" fontId="33" fillId="0" borderId="0" xfId="0" applyNumberFormat="1" applyFont="1" applyFill="1" applyAlignment="1">
      <alignment horizontal="left"/>
    </xf>
    <xf numFmtId="164" fontId="33" fillId="0" borderId="0" xfId="0" applyNumberFormat="1" applyFont="1" applyFill="1" applyAlignment="1"/>
    <xf numFmtId="4" fontId="33" fillId="0" borderId="0" xfId="0" applyNumberFormat="1" applyFont="1" applyFill="1" applyAlignment="1">
      <alignment horizontal="right"/>
    </xf>
    <xf numFmtId="1" fontId="7" fillId="0" borderId="0" xfId="0" applyNumberFormat="1" applyFont="1" applyFill="1" applyAlignment="1">
      <alignment horizontal="center" vertical="top"/>
    </xf>
    <xf numFmtId="0" fontId="8" fillId="0" borderId="0" xfId="0" applyNumberFormat="1" applyFont="1" applyBorder="1" applyAlignment="1">
      <alignment horizontal="justify" vertical="top" wrapText="1"/>
    </xf>
    <xf numFmtId="4" fontId="26" fillId="0" borderId="0" xfId="0" applyNumberFormat="1" applyFont="1" applyBorder="1"/>
    <xf numFmtId="4" fontId="26" fillId="3" borderId="0" xfId="0" applyNumberFormat="1" applyFont="1" applyFill="1" applyAlignment="1">
      <alignment horizontal="right"/>
    </xf>
    <xf numFmtId="4" fontId="11" fillId="0" borderId="0" xfId="0" applyNumberFormat="1" applyFont="1"/>
    <xf numFmtId="4" fontId="4" fillId="0" borderId="0" xfId="0" applyNumberFormat="1" applyFont="1" applyBorder="1"/>
    <xf numFmtId="4" fontId="6" fillId="3" borderId="0" xfId="0" applyNumberFormat="1" applyFont="1" applyFill="1"/>
    <xf numFmtId="4" fontId="6" fillId="0" borderId="0" xfId="0" applyNumberFormat="1" applyFont="1" applyAlignment="1">
      <alignment vertical="top"/>
    </xf>
    <xf numFmtId="4" fontId="6" fillId="0" borderId="0" xfId="0" applyNumberFormat="1" applyFont="1" applyAlignment="1"/>
    <xf numFmtId="4" fontId="6" fillId="0" borderId="0" xfId="0" applyNumberFormat="1" applyFont="1"/>
    <xf numFmtId="4" fontId="8" fillId="3" borderId="0" xfId="0" applyNumberFormat="1" applyFont="1" applyFill="1"/>
    <xf numFmtId="0" fontId="34" fillId="0" borderId="0" xfId="0" applyFont="1" applyAlignment="1">
      <alignment vertical="top"/>
    </xf>
    <xf numFmtId="2" fontId="34" fillId="0" borderId="0" xfId="0" applyNumberFormat="1" applyFont="1" applyAlignment="1">
      <alignment vertical="top"/>
    </xf>
    <xf numFmtId="4" fontId="34" fillId="0" borderId="0" xfId="0" applyNumberFormat="1" applyFont="1" applyAlignment="1">
      <alignment vertical="top"/>
    </xf>
    <xf numFmtId="0" fontId="6" fillId="0" borderId="0" xfId="0" applyFont="1" applyAlignment="1">
      <alignment horizontal="center" vertical="top"/>
    </xf>
    <xf numFmtId="0" fontId="6" fillId="0" borderId="0" xfId="0" applyFont="1" applyFill="1" applyBorder="1" applyAlignment="1">
      <alignment vertical="top"/>
    </xf>
    <xf numFmtId="4" fontId="34" fillId="0" borderId="0" xfId="0" applyNumberFormat="1" applyFont="1" applyAlignment="1"/>
    <xf numFmtId="0" fontId="6" fillId="0" borderId="0" xfId="0" applyFont="1"/>
    <xf numFmtId="4" fontId="4" fillId="0" borderId="0" xfId="0" applyNumberFormat="1" applyFont="1" applyFill="1"/>
    <xf numFmtId="4" fontId="26" fillId="0" borderId="0" xfId="0" applyNumberFormat="1" applyFont="1" applyFill="1"/>
    <xf numFmtId="0" fontId="29" fillId="0" borderId="0" xfId="0" applyNumberFormat="1" applyFont="1" applyAlignment="1">
      <alignment vertical="top" wrapText="1"/>
    </xf>
    <xf numFmtId="0" fontId="26" fillId="0" borderId="0" xfId="0" applyFont="1" applyFill="1" applyBorder="1" applyAlignment="1">
      <alignment vertical="top" wrapText="1"/>
    </xf>
    <xf numFmtId="0" fontId="8" fillId="0" borderId="0" xfId="2" applyFont="1" applyFill="1" applyBorder="1" applyAlignment="1">
      <alignment vertical="top" wrapText="1"/>
    </xf>
    <xf numFmtId="4" fontId="26" fillId="0" borderId="0" xfId="0" applyNumberFormat="1" applyFont="1" applyFill="1" applyBorder="1" applyAlignment="1">
      <alignment horizontal="center" vertical="center"/>
    </xf>
    <xf numFmtId="4" fontId="4" fillId="0" borderId="0" xfId="0" applyNumberFormat="1" applyFont="1" applyFill="1" applyBorder="1" applyAlignment="1">
      <alignment horizontal="center" vertical="center"/>
    </xf>
    <xf numFmtId="4" fontId="31" fillId="0" borderId="0" xfId="0" applyNumberFormat="1" applyFont="1" applyFill="1" applyBorder="1" applyAlignment="1">
      <alignment horizontal="right"/>
    </xf>
    <xf numFmtId="0" fontId="8" fillId="0" borderId="0" xfId="0" applyFont="1" applyBorder="1" applyAlignment="1">
      <alignment horizontal="justify" vertical="top"/>
    </xf>
    <xf numFmtId="2" fontId="26" fillId="0" borderId="0" xfId="0" applyNumberFormat="1" applyFont="1" applyFill="1" applyBorder="1" applyAlignment="1">
      <alignment horizontal="right"/>
    </xf>
    <xf numFmtId="4" fontId="26" fillId="0" borderId="0" xfId="3" applyNumberFormat="1" applyFont="1" applyFill="1" applyBorder="1" applyAlignment="1">
      <alignment horizontal="center"/>
    </xf>
    <xf numFmtId="0" fontId="8" fillId="0" borderId="0" xfId="3" applyFont="1" applyFill="1" applyBorder="1" applyAlignment="1">
      <alignment horizontal="center" vertical="top"/>
    </xf>
    <xf numFmtId="4" fontId="26" fillId="0" borderId="0" xfId="3" applyNumberFormat="1" applyFont="1" applyFill="1" applyBorder="1" applyAlignment="1">
      <alignment horizontal="right"/>
    </xf>
    <xf numFmtId="49" fontId="26" fillId="0" borderId="0" xfId="3" applyNumberFormat="1" applyFont="1" applyBorder="1" applyAlignment="1">
      <alignment horizontal="justify" wrapText="1"/>
    </xf>
    <xf numFmtId="0" fontId="26" fillId="0" borderId="0" xfId="3" applyFont="1" applyBorder="1" applyAlignment="1">
      <alignment horizontal="center"/>
    </xf>
    <xf numFmtId="0" fontId="8" fillId="0" borderId="0" xfId="3" applyFont="1" applyFill="1" applyBorder="1" applyAlignment="1">
      <alignment vertical="top" wrapText="1"/>
    </xf>
    <xf numFmtId="0" fontId="2" fillId="0" borderId="0" xfId="3" applyFont="1" applyFill="1" applyBorder="1" applyAlignment="1">
      <alignment horizontal="left" vertical="center"/>
    </xf>
    <xf numFmtId="0" fontId="3" fillId="0" borderId="0" xfId="3" quotePrefix="1" applyFont="1" applyFill="1" applyBorder="1" applyAlignment="1">
      <alignment horizontal="left" vertical="center"/>
    </xf>
    <xf numFmtId="0" fontId="2" fillId="0" borderId="0" xfId="3" applyFont="1" applyFill="1" applyBorder="1" applyAlignment="1">
      <alignment horizontal="left"/>
    </xf>
    <xf numFmtId="4" fontId="2" fillId="0" borderId="0" xfId="3" applyNumberFormat="1" applyFont="1" applyFill="1" applyBorder="1" applyAlignment="1"/>
    <xf numFmtId="0" fontId="4" fillId="0" borderId="0" xfId="3" applyFont="1"/>
    <xf numFmtId="0" fontId="4" fillId="0" borderId="0" xfId="3" applyFont="1" applyFill="1"/>
    <xf numFmtId="0" fontId="2" fillId="0" borderId="1" xfId="3" applyFont="1" applyFill="1" applyBorder="1" applyAlignment="1">
      <alignment vertical="center"/>
    </xf>
    <xf numFmtId="0" fontId="3" fillId="0" borderId="1" xfId="3" applyFont="1" applyFill="1" applyBorder="1" applyAlignment="1">
      <alignment vertical="center"/>
    </xf>
    <xf numFmtId="0" fontId="2" fillId="0" borderId="1" xfId="3" applyFont="1" applyFill="1" applyBorder="1" applyAlignment="1">
      <alignment horizontal="left"/>
    </xf>
    <xf numFmtId="4" fontId="2" fillId="0" borderId="1" xfId="3" applyNumberFormat="1" applyFont="1" applyFill="1" applyBorder="1" applyAlignment="1"/>
    <xf numFmtId="4" fontId="2" fillId="0" borderId="1" xfId="3" applyNumberFormat="1" applyFont="1" applyFill="1" applyBorder="1" applyAlignment="1">
      <alignment horizontal="right"/>
    </xf>
    <xf numFmtId="4" fontId="4" fillId="0" borderId="0" xfId="3" applyNumberFormat="1" applyFont="1" applyFill="1" applyAlignment="1">
      <alignment horizontal="left"/>
    </xf>
    <xf numFmtId="4" fontId="4" fillId="0" borderId="0" xfId="3" applyNumberFormat="1" applyFont="1" applyFill="1" applyAlignment="1"/>
    <xf numFmtId="0" fontId="6" fillId="0" borderId="0" xfId="3" applyFont="1" applyFill="1" applyAlignment="1">
      <alignment horizontal="center"/>
    </xf>
    <xf numFmtId="0" fontId="6" fillId="0" borderId="0" xfId="3" applyFont="1" applyFill="1"/>
    <xf numFmtId="0" fontId="5" fillId="0" borderId="0" xfId="3" applyFont="1" applyFill="1"/>
    <xf numFmtId="164" fontId="4" fillId="0" borderId="0" xfId="3" applyNumberFormat="1" applyFont="1" applyFill="1" applyAlignment="1">
      <alignment horizontal="right"/>
    </xf>
    <xf numFmtId="0" fontId="8" fillId="3" borderId="0" xfId="3" applyFont="1" applyFill="1"/>
    <xf numFmtId="4" fontId="4" fillId="0" borderId="0" xfId="3" applyNumberFormat="1" applyFont="1"/>
    <xf numFmtId="0" fontId="15" fillId="0" borderId="0" xfId="3" applyFont="1" applyFill="1" applyAlignment="1">
      <alignment horizontal="left" vertical="center"/>
    </xf>
    <xf numFmtId="0" fontId="16" fillId="0" borderId="0" xfId="3" quotePrefix="1" applyFont="1" applyFill="1" applyAlignment="1">
      <alignment horizontal="left" vertical="center"/>
    </xf>
    <xf numFmtId="0" fontId="15" fillId="0" borderId="0" xfId="3" applyFont="1" applyFill="1" applyAlignment="1">
      <alignment horizontal="left"/>
    </xf>
    <xf numFmtId="4" fontId="15" fillId="0" borderId="0" xfId="3" applyNumberFormat="1" applyFont="1" applyFill="1" applyAlignment="1"/>
    <xf numFmtId="0" fontId="11" fillId="0" borderId="0" xfId="3" applyFont="1"/>
    <xf numFmtId="0" fontId="11" fillId="0" borderId="0" xfId="3" applyFont="1" applyFill="1"/>
    <xf numFmtId="0" fontId="17" fillId="0" borderId="0" xfId="3" applyFont="1" applyFill="1"/>
    <xf numFmtId="4" fontId="4" fillId="0" borderId="0" xfId="3" applyNumberFormat="1" applyFont="1" applyBorder="1" applyAlignment="1">
      <alignment horizontal="center" vertical="center"/>
    </xf>
    <xf numFmtId="4" fontId="4" fillId="0" borderId="0" xfId="3" applyNumberFormat="1" applyFont="1" applyBorder="1" applyAlignment="1">
      <alignment horizontal="right"/>
    </xf>
    <xf numFmtId="0" fontId="7" fillId="0" borderId="0" xfId="3" applyFont="1" applyFill="1"/>
    <xf numFmtId="4" fontId="26" fillId="0" borderId="0" xfId="3" applyNumberFormat="1" applyFont="1" applyBorder="1" applyAlignment="1">
      <alignment horizontal="center" vertical="center"/>
    </xf>
    <xf numFmtId="4" fontId="26" fillId="0" borderId="0" xfId="3" applyNumberFormat="1" applyFont="1" applyBorder="1" applyAlignment="1">
      <alignment horizontal="right"/>
    </xf>
    <xf numFmtId="166" fontId="26" fillId="3" borderId="0" xfId="3" applyNumberFormat="1" applyFont="1" applyFill="1" applyAlignment="1">
      <alignment horizontal="right"/>
    </xf>
    <xf numFmtId="0" fontId="8" fillId="0" borderId="0" xfId="3" applyFont="1" applyBorder="1" applyAlignment="1">
      <alignment horizontal="justify" vertical="top" wrapText="1"/>
    </xf>
    <xf numFmtId="0" fontId="8" fillId="3" borderId="0" xfId="3" applyFont="1" applyFill="1" applyAlignment="1">
      <alignment horizontal="center"/>
    </xf>
    <xf numFmtId="4" fontId="26" fillId="3" borderId="0" xfId="3" applyNumberFormat="1" applyFont="1" applyFill="1" applyAlignment="1">
      <alignment horizontal="left"/>
    </xf>
    <xf numFmtId="4" fontId="11" fillId="0" borderId="0" xfId="3" applyNumberFormat="1" applyFont="1"/>
    <xf numFmtId="4" fontId="8" fillId="3" borderId="0" xfId="3" applyNumberFormat="1" applyFont="1" applyFill="1"/>
    <xf numFmtId="4" fontId="4" fillId="0" borderId="0" xfId="3" applyNumberFormat="1" applyFont="1" applyFill="1"/>
    <xf numFmtId="4" fontId="26" fillId="0" borderId="0" xfId="3" applyNumberFormat="1" applyFont="1" applyFill="1" applyBorder="1" applyAlignment="1">
      <alignment horizontal="center" vertical="center"/>
    </xf>
    <xf numFmtId="4" fontId="4" fillId="0" borderId="0" xfId="3" applyNumberFormat="1" applyFont="1" applyFill="1" applyBorder="1" applyAlignment="1">
      <alignment horizontal="center" vertical="center"/>
    </xf>
    <xf numFmtId="0" fontId="37" fillId="0" borderId="0" xfId="3" applyFont="1" applyBorder="1" applyAlignment="1">
      <alignment horizontal="center"/>
    </xf>
    <xf numFmtId="4" fontId="37" fillId="0" borderId="0" xfId="3" applyNumberFormat="1" applyFont="1" applyFill="1" applyBorder="1" applyAlignment="1">
      <alignment horizontal="right"/>
    </xf>
    <xf numFmtId="4" fontId="37" fillId="0" borderId="0" xfId="3" applyNumberFormat="1" applyFont="1" applyBorder="1" applyAlignment="1">
      <alignment horizontal="right"/>
    </xf>
    <xf numFmtId="0" fontId="8" fillId="4" borderId="2" xfId="2" applyFont="1" applyFill="1" applyBorder="1" applyAlignment="1">
      <alignment horizontal="justify" vertical="center" wrapText="1"/>
    </xf>
    <xf numFmtId="0" fontId="8" fillId="0" borderId="0" xfId="2" applyFont="1" applyAlignment="1">
      <alignment horizontal="left" vertical="top" wrapText="1"/>
    </xf>
    <xf numFmtId="0" fontId="8" fillId="0" borderId="0" xfId="2" applyFont="1" applyFill="1" applyBorder="1" applyAlignment="1">
      <alignment horizontal="center" vertical="top"/>
    </xf>
    <xf numFmtId="0" fontId="8" fillId="0" borderId="0" xfId="2" applyFont="1" applyFill="1" applyBorder="1" applyAlignment="1">
      <alignment horizontal="justify" vertical="top" wrapText="1"/>
    </xf>
    <xf numFmtId="0" fontId="26" fillId="0" borderId="0" xfId="2" applyFont="1" applyFill="1" applyBorder="1" applyAlignment="1">
      <alignment horizontal="left" vertical="top" wrapText="1"/>
    </xf>
    <xf numFmtId="4" fontId="37" fillId="0" borderId="0" xfId="3" applyNumberFormat="1" applyFont="1" applyFill="1" applyBorder="1" applyAlignment="1">
      <alignment horizontal="center"/>
    </xf>
    <xf numFmtId="4" fontId="37" fillId="0" borderId="0" xfId="3" applyNumberFormat="1" applyFont="1" applyFill="1" applyBorder="1" applyAlignment="1"/>
    <xf numFmtId="4" fontId="37" fillId="0" borderId="0" xfId="3" applyNumberFormat="1" applyFont="1" applyBorder="1"/>
    <xf numFmtId="0" fontId="26" fillId="0" borderId="0" xfId="2" applyFont="1" applyFill="1" applyBorder="1" applyAlignment="1">
      <alignment horizontal="center"/>
    </xf>
    <xf numFmtId="0" fontId="26" fillId="0" borderId="0" xfId="2" applyFont="1" applyFill="1" applyBorder="1" applyAlignment="1">
      <alignment horizontal="justify" vertical="top" wrapText="1"/>
    </xf>
    <xf numFmtId="0" fontId="8" fillId="0" borderId="0" xfId="0" applyFont="1" applyFill="1" applyBorder="1" applyAlignment="1">
      <alignment horizontal="justify" vertical="top" wrapText="1"/>
    </xf>
    <xf numFmtId="0" fontId="26" fillId="0" borderId="0" xfId="0" applyFont="1" applyFill="1" applyBorder="1" applyAlignment="1">
      <alignment horizontal="center"/>
    </xf>
    <xf numFmtId="4" fontId="26" fillId="0" borderId="0" xfId="0" applyNumberFormat="1" applyFont="1" applyFill="1" applyBorder="1"/>
    <xf numFmtId="0" fontId="26" fillId="0" borderId="0" xfId="0" applyFont="1" applyFill="1" applyBorder="1" applyAlignment="1">
      <alignment horizontal="justify" vertical="top"/>
    </xf>
    <xf numFmtId="0" fontId="9" fillId="0" borderId="0" xfId="0" applyFont="1" applyAlignment="1">
      <alignment vertical="top" wrapText="1"/>
    </xf>
    <xf numFmtId="0" fontId="6" fillId="0" borderId="0" xfId="0" applyNumberFormat="1" applyFont="1" applyAlignment="1">
      <alignment wrapText="1"/>
    </xf>
    <xf numFmtId="0" fontId="8" fillId="0" borderId="0" xfId="0" applyFont="1" applyFill="1" applyAlignment="1">
      <alignment horizontal="center"/>
    </xf>
    <xf numFmtId="0" fontId="8" fillId="0" borderId="0" xfId="0" applyFont="1" applyFill="1"/>
    <xf numFmtId="4" fontId="26" fillId="0" borderId="0" xfId="0" applyNumberFormat="1" applyFont="1" applyFill="1" applyAlignment="1">
      <alignment horizontal="left"/>
    </xf>
    <xf numFmtId="166" fontId="26" fillId="0" borderId="0" xfId="0" applyNumberFormat="1" applyFont="1" applyFill="1" applyAlignment="1">
      <alignment horizontal="right"/>
    </xf>
    <xf numFmtId="4" fontId="8" fillId="0" borderId="0" xfId="0" applyNumberFormat="1" applyFont="1" applyFill="1"/>
    <xf numFmtId="0" fontId="34" fillId="0" borderId="0" xfId="0" applyFont="1" applyBorder="1" applyAlignment="1">
      <alignment horizontal="center"/>
    </xf>
    <xf numFmtId="4" fontId="34" fillId="0" borderId="0" xfId="0" applyNumberFormat="1" applyFont="1" applyFill="1" applyBorder="1" applyAlignment="1">
      <alignment horizontal="right"/>
    </xf>
    <xf numFmtId="4" fontId="34" fillId="0" borderId="0" xfId="0" applyNumberFormat="1" applyFont="1" applyBorder="1" applyAlignment="1">
      <alignment horizontal="right"/>
    </xf>
    <xf numFmtId="0" fontId="34" fillId="0" borderId="0" xfId="0" applyFont="1" applyFill="1"/>
    <xf numFmtId="0" fontId="34" fillId="0" borderId="0" xfId="0" applyFont="1"/>
    <xf numFmtId="0" fontId="8" fillId="0" borderId="0" xfId="0" applyFont="1" applyAlignment="1">
      <alignment horizontal="left" vertical="top" wrapText="1"/>
    </xf>
    <xf numFmtId="0" fontId="26" fillId="0" borderId="0" xfId="0" applyFont="1" applyBorder="1" applyAlignment="1">
      <alignment horizontal="left" vertical="top"/>
    </xf>
    <xf numFmtId="0" fontId="29" fillId="0" borderId="0" xfId="0" applyNumberFormat="1" applyFont="1" applyBorder="1" applyAlignment="1">
      <alignment horizontal="left" vertical="top" wrapText="1"/>
    </xf>
    <xf numFmtId="0" fontId="21" fillId="0" borderId="0" xfId="0" applyFont="1" applyFill="1" applyAlignment="1">
      <alignment horizontal="left" vertical="top"/>
    </xf>
    <xf numFmtId="0" fontId="26" fillId="0" borderId="0" xfId="0" applyFont="1" applyAlignment="1">
      <alignment horizontal="left" vertical="top" wrapText="1"/>
    </xf>
    <xf numFmtId="49" fontId="26" fillId="0" borderId="0" xfId="0" applyNumberFormat="1" applyFont="1" applyBorder="1" applyAlignment="1">
      <alignment horizontal="left" vertical="top" wrapText="1"/>
    </xf>
    <xf numFmtId="49" fontId="8" fillId="0" borderId="0" xfId="0" applyNumberFormat="1" applyFont="1" applyBorder="1" applyAlignment="1">
      <alignment horizontal="left" vertical="top" wrapText="1"/>
    </xf>
    <xf numFmtId="0" fontId="8" fillId="3" borderId="0" xfId="0" applyFont="1" applyFill="1" applyAlignment="1">
      <alignment horizontal="left" vertical="top"/>
    </xf>
    <xf numFmtId="4" fontId="26" fillId="5" borderId="0" xfId="0" applyNumberFormat="1" applyFont="1" applyFill="1" applyAlignment="1"/>
    <xf numFmtId="2" fontId="6" fillId="0" borderId="0" xfId="0" applyNumberFormat="1" applyFont="1" applyFill="1" applyAlignment="1">
      <alignment horizontal="center" vertical="top"/>
    </xf>
    <xf numFmtId="0" fontId="6" fillId="0" borderId="0" xfId="0" applyFont="1" applyFill="1" applyAlignment="1">
      <alignment horizontal="left" vertical="top"/>
    </xf>
    <xf numFmtId="4" fontId="26" fillId="5" borderId="0" xfId="0" applyNumberFormat="1" applyFont="1" applyFill="1"/>
    <xf numFmtId="4" fontId="6" fillId="0" borderId="0" xfId="0" applyNumberFormat="1" applyFont="1" applyBorder="1" applyAlignment="1">
      <alignment horizontal="right"/>
    </xf>
    <xf numFmtId="4" fontId="34" fillId="0" borderId="0" xfId="0" applyNumberFormat="1" applyFont="1" applyAlignment="1">
      <alignment horizontal="right" vertical="top"/>
    </xf>
    <xf numFmtId="0" fontId="7" fillId="0" borderId="0" xfId="0" applyNumberFormat="1" applyFont="1" applyAlignment="1">
      <alignment wrapText="1"/>
    </xf>
    <xf numFmtId="0" fontId="38" fillId="0" borderId="0" xfId="0" applyFont="1" applyFill="1"/>
    <xf numFmtId="49" fontId="8" fillId="0" borderId="0" xfId="0" applyNumberFormat="1" applyFont="1" applyFill="1" applyBorder="1" applyAlignment="1">
      <alignment horizontal="justify" wrapText="1"/>
    </xf>
    <xf numFmtId="4" fontId="4" fillId="0" borderId="0" xfId="0" applyNumberFormat="1" applyFont="1" applyBorder="1" applyAlignment="1" applyProtection="1">
      <alignment horizontal="center" vertical="center" wrapText="1"/>
      <protection locked="0"/>
    </xf>
    <xf numFmtId="4" fontId="26" fillId="0" borderId="0" xfId="0" applyNumberFormat="1" applyFont="1" applyFill="1" applyAlignment="1" applyProtection="1">
      <alignment horizontal="right"/>
      <protection locked="0"/>
    </xf>
    <xf numFmtId="4" fontId="26" fillId="0" borderId="0" xfId="0" applyNumberFormat="1" applyFont="1" applyFill="1" applyBorder="1" applyAlignment="1" applyProtection="1">
      <alignment horizontal="right"/>
      <protection locked="0"/>
    </xf>
    <xf numFmtId="4" fontId="26" fillId="0" borderId="0" xfId="0" applyNumberFormat="1" applyFont="1" applyBorder="1" applyAlignment="1" applyProtection="1">
      <alignment horizontal="right"/>
      <protection locked="0"/>
    </xf>
    <xf numFmtId="4" fontId="2" fillId="0" borderId="0" xfId="0" applyNumberFormat="1" applyFont="1" applyFill="1" applyBorder="1" applyAlignment="1" applyProtection="1">
      <alignment horizontal="right"/>
      <protection locked="0"/>
    </xf>
    <xf numFmtId="4" fontId="2" fillId="0" borderId="0" xfId="0" applyNumberFormat="1" applyFont="1" applyFill="1" applyAlignment="1" applyProtection="1">
      <alignment horizontal="right"/>
      <protection locked="0"/>
    </xf>
    <xf numFmtId="4" fontId="2" fillId="0" borderId="1" xfId="0" applyNumberFormat="1" applyFont="1" applyFill="1" applyBorder="1" applyAlignment="1" applyProtection="1">
      <alignment horizontal="right"/>
      <protection locked="0"/>
    </xf>
    <xf numFmtId="4" fontId="4" fillId="0" borderId="0" xfId="0" applyNumberFormat="1" applyFont="1" applyFill="1" applyAlignment="1" applyProtection="1">
      <alignment horizontal="right"/>
      <protection locked="0"/>
    </xf>
    <xf numFmtId="4" fontId="26" fillId="0" borderId="0" xfId="0" applyNumberFormat="1" applyFont="1" applyBorder="1" applyAlignment="1" applyProtection="1">
      <alignment horizontal="center" vertical="center" wrapText="1"/>
      <protection locked="0"/>
    </xf>
    <xf numFmtId="166" fontId="26" fillId="3" borderId="0" xfId="0" applyNumberFormat="1" applyFont="1" applyFill="1" applyAlignment="1" applyProtection="1">
      <alignment horizontal="right"/>
      <protection locked="0"/>
    </xf>
    <xf numFmtId="0" fontId="4" fillId="0" borderId="0" xfId="0" applyFont="1" applyProtection="1">
      <protection locked="0"/>
    </xf>
    <xf numFmtId="4" fontId="15" fillId="0" borderId="0" xfId="0" applyNumberFormat="1" applyFont="1" applyFill="1" applyAlignment="1" applyProtection="1">
      <alignment horizontal="right"/>
      <protection locked="0"/>
    </xf>
    <xf numFmtId="4" fontId="2" fillId="0" borderId="0" xfId="3" applyNumberFormat="1" applyFont="1" applyFill="1" applyBorder="1" applyAlignment="1" applyProtection="1">
      <alignment horizontal="right"/>
      <protection locked="0"/>
    </xf>
    <xf numFmtId="4" fontId="15" fillId="0" borderId="0" xfId="3" applyNumberFormat="1" applyFont="1" applyFill="1" applyAlignment="1" applyProtection="1">
      <alignment horizontal="right"/>
      <protection locked="0"/>
    </xf>
    <xf numFmtId="4" fontId="2" fillId="0" borderId="1" xfId="3" applyNumberFormat="1" applyFont="1" applyFill="1" applyBorder="1" applyAlignment="1" applyProtection="1">
      <alignment horizontal="right"/>
      <protection locked="0"/>
    </xf>
    <xf numFmtId="4" fontId="4" fillId="0" borderId="0" xfId="3" applyNumberFormat="1" applyFont="1" applyFill="1" applyAlignment="1" applyProtection="1">
      <alignment horizontal="right"/>
      <protection locked="0"/>
    </xf>
    <xf numFmtId="4" fontId="26" fillId="0" borderId="0" xfId="3" applyNumberFormat="1" applyFont="1" applyBorder="1" applyAlignment="1" applyProtection="1">
      <alignment horizontal="center" vertical="center" wrapText="1"/>
      <protection locked="0"/>
    </xf>
    <xf numFmtId="4" fontId="4" fillId="0" borderId="0" xfId="3" applyNumberFormat="1" applyFont="1" applyBorder="1" applyAlignment="1" applyProtection="1">
      <alignment horizontal="center" vertical="center" wrapText="1"/>
      <protection locked="0"/>
    </xf>
    <xf numFmtId="4" fontId="37" fillId="0" borderId="0" xfId="3" applyNumberFormat="1" applyFont="1" applyFill="1" applyBorder="1" applyAlignment="1" applyProtection="1">
      <alignment horizontal="right"/>
      <protection locked="0"/>
    </xf>
    <xf numFmtId="4" fontId="26" fillId="0" borderId="0" xfId="3" applyNumberFormat="1" applyFont="1" applyBorder="1" applyAlignment="1" applyProtection="1">
      <alignment horizontal="right"/>
      <protection locked="0"/>
    </xf>
    <xf numFmtId="166" fontId="26" fillId="3" borderId="0" xfId="3" applyNumberFormat="1" applyFont="1" applyFill="1" applyAlignment="1" applyProtection="1">
      <alignment horizontal="right"/>
      <protection locked="0"/>
    </xf>
    <xf numFmtId="0" fontId="4" fillId="0" borderId="0" xfId="3" applyFont="1" applyProtection="1">
      <protection locked="0"/>
    </xf>
    <xf numFmtId="4" fontId="4" fillId="0" borderId="0" xfId="0" applyNumberFormat="1" applyFont="1" applyFill="1" applyBorder="1" applyAlignment="1" applyProtection="1">
      <alignment horizontal="right"/>
      <protection locked="0"/>
    </xf>
    <xf numFmtId="4" fontId="4" fillId="0" borderId="0" xfId="0" applyNumberFormat="1" applyFont="1" applyFill="1" applyBorder="1" applyAlignment="1" applyProtection="1">
      <alignment horizontal="center" vertical="center" wrapText="1"/>
      <protection locked="0"/>
    </xf>
    <xf numFmtId="4" fontId="4" fillId="0" borderId="0" xfId="0" applyNumberFormat="1" applyFont="1" applyFill="1" applyProtection="1">
      <protection locked="0"/>
    </xf>
    <xf numFmtId="4" fontId="4" fillId="5" borderId="0" xfId="0" applyNumberFormat="1" applyFont="1" applyFill="1" applyProtection="1">
      <protection locked="0"/>
    </xf>
    <xf numFmtId="0" fontId="4" fillId="0" borderId="0" xfId="0" applyFont="1" applyFill="1" applyProtection="1">
      <protection locked="0"/>
    </xf>
    <xf numFmtId="0" fontId="22" fillId="0" borderId="0" xfId="0" applyFont="1" applyAlignment="1">
      <alignment horizontal="center"/>
    </xf>
    <xf numFmtId="0" fontId="18" fillId="0" borderId="0" xfId="0" applyFont="1" applyAlignment="1">
      <alignment horizontal="center"/>
    </xf>
    <xf numFmtId="14" fontId="4" fillId="0" borderId="0" xfId="0" applyNumberFormat="1" applyFont="1" applyFill="1" applyAlignment="1">
      <alignment horizontal="center"/>
    </xf>
    <xf numFmtId="0" fontId="10" fillId="0" borderId="0" xfId="0" applyFont="1" applyAlignment="1">
      <alignment horizontal="center" vertical="center"/>
    </xf>
    <xf numFmtId="0" fontId="23" fillId="0" borderId="0" xfId="0" applyFont="1" applyAlignment="1">
      <alignment horizontal="center" vertical="center"/>
    </xf>
    <xf numFmtId="0" fontId="5" fillId="0" borderId="0" xfId="0" applyFont="1" applyFill="1" applyAlignment="1">
      <alignment horizontal="center"/>
    </xf>
    <xf numFmtId="0" fontId="9" fillId="0" borderId="0" xfId="0" applyFont="1" applyAlignment="1">
      <alignment horizontal="center"/>
    </xf>
    <xf numFmtId="0" fontId="33" fillId="0" borderId="0" xfId="0" applyFont="1" applyAlignment="1">
      <alignment horizontal="left" vertical="top" wrapText="1"/>
    </xf>
    <xf numFmtId="0" fontId="33" fillId="0" borderId="0" xfId="0" applyFont="1" applyAlignment="1">
      <alignment horizontal="left" wrapText="1"/>
    </xf>
  </cellXfs>
  <cellStyles count="4">
    <cellStyle name="Excel_BuiltIn_Bad" xfId="1"/>
    <cellStyle name="Normal 2" xfId="2"/>
    <cellStyle name="Normalno" xfId="0" builtinId="0"/>
    <cellStyle name="Normalno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52"/>
  </sheetPr>
  <dimension ref="A1:J39"/>
  <sheetViews>
    <sheetView showZeros="0" view="pageLayout" topLeftCell="A4" zoomScaleNormal="100" zoomScaleSheetLayoutView="100" workbookViewId="0">
      <selection activeCell="C5" sqref="C5"/>
    </sheetView>
  </sheetViews>
  <sheetFormatPr defaultRowHeight="12.75" x14ac:dyDescent="0.2"/>
  <cols>
    <col min="1" max="1" width="5.7109375" style="6" customWidth="1"/>
    <col min="2" max="2" width="47.140625" style="6" customWidth="1"/>
    <col min="3" max="4" width="7.85546875" style="6" customWidth="1"/>
    <col min="5" max="5" width="13.28515625" style="6" customWidth="1"/>
    <col min="6" max="6" width="23.28515625" style="6" customWidth="1"/>
    <col min="7" max="7" width="7.140625" style="7" customWidth="1"/>
    <col min="8" max="8" width="4.140625" style="23" customWidth="1"/>
    <col min="9" max="9" width="11.42578125" style="7" customWidth="1"/>
    <col min="10" max="16384" width="9.140625" style="6"/>
  </cols>
  <sheetData>
    <row r="1" spans="1:10" ht="39" customHeight="1" x14ac:dyDescent="0.4">
      <c r="A1" s="1"/>
      <c r="B1" s="2"/>
      <c r="C1" s="3"/>
      <c r="D1" s="32"/>
      <c r="E1" s="5"/>
      <c r="J1" s="93"/>
    </row>
    <row r="2" spans="1:10" ht="13.5" x14ac:dyDescent="0.25">
      <c r="A2" s="108"/>
      <c r="B2" s="53"/>
      <c r="C2" s="9"/>
      <c r="D2" s="33"/>
      <c r="E2" s="11"/>
    </row>
    <row r="3" spans="1:10" ht="14.25" thickBot="1" x14ac:dyDescent="0.3">
      <c r="A3" s="12"/>
      <c r="B3" s="13"/>
      <c r="C3" s="14"/>
      <c r="D3" s="34"/>
      <c r="E3" s="16"/>
      <c r="F3" s="16"/>
    </row>
    <row r="4" spans="1:10" ht="6" customHeight="1" x14ac:dyDescent="0.2">
      <c r="A4" s="7"/>
      <c r="B4" s="7"/>
      <c r="C4" s="17"/>
      <c r="D4" s="35"/>
      <c r="E4" s="19"/>
    </row>
    <row r="5" spans="1:10" ht="24.75" customHeight="1" x14ac:dyDescent="0.2">
      <c r="A5" s="64"/>
    </row>
    <row r="6" spans="1:10" x14ac:dyDescent="0.2">
      <c r="A6" s="64"/>
      <c r="F6" s="39"/>
      <c r="G6" s="40"/>
      <c r="H6" s="40"/>
      <c r="I6" s="6"/>
    </row>
    <row r="7" spans="1:10" ht="16.5" customHeight="1" x14ac:dyDescent="0.2">
      <c r="A7" s="64"/>
      <c r="G7" s="40"/>
      <c r="H7" s="40"/>
      <c r="I7" s="6"/>
    </row>
    <row r="8" spans="1:10" ht="106.5" customHeight="1" x14ac:dyDescent="1.05">
      <c r="A8" s="314" t="s">
        <v>25</v>
      </c>
      <c r="B8" s="314"/>
      <c r="C8" s="314"/>
      <c r="D8" s="314"/>
      <c r="E8" s="314"/>
      <c r="F8" s="314"/>
      <c r="G8" s="40"/>
      <c r="H8" s="40"/>
      <c r="I8" s="6"/>
    </row>
    <row r="9" spans="1:10" ht="32.25" customHeight="1" x14ac:dyDescent="0.2">
      <c r="A9" s="36"/>
      <c r="B9" s="41"/>
      <c r="C9" s="37"/>
      <c r="D9" s="37"/>
      <c r="E9" s="38"/>
      <c r="F9" s="39"/>
      <c r="G9" s="40"/>
      <c r="H9" s="40"/>
      <c r="I9" s="6"/>
    </row>
    <row r="10" spans="1:10" ht="15.75" x14ac:dyDescent="0.2">
      <c r="A10" s="36"/>
      <c r="B10" s="41"/>
      <c r="C10" s="37"/>
      <c r="D10" s="37"/>
      <c r="E10" s="38"/>
      <c r="F10" s="39"/>
      <c r="G10" s="40"/>
      <c r="H10" s="40"/>
      <c r="I10" s="6"/>
    </row>
    <row r="11" spans="1:10" ht="33.75" x14ac:dyDescent="0.5">
      <c r="A11" s="315" t="s">
        <v>44</v>
      </c>
      <c r="B11" s="315"/>
      <c r="C11" s="315"/>
      <c r="D11" s="315"/>
      <c r="E11" s="315"/>
      <c r="F11" s="315"/>
      <c r="G11" s="40"/>
      <c r="H11" s="40"/>
      <c r="I11" s="6"/>
    </row>
    <row r="12" spans="1:10" ht="15.75" x14ac:dyDescent="0.2">
      <c r="A12" s="36"/>
      <c r="G12" s="40"/>
      <c r="H12" s="40"/>
      <c r="I12" s="6"/>
    </row>
    <row r="13" spans="1:10" ht="15.75" customHeight="1" x14ac:dyDescent="0.2">
      <c r="A13" s="320" t="s">
        <v>155</v>
      </c>
      <c r="B13" s="320"/>
      <c r="C13" s="320"/>
      <c r="D13" s="320"/>
      <c r="E13" s="320"/>
      <c r="F13" s="320"/>
      <c r="G13" s="40"/>
      <c r="H13" s="40"/>
      <c r="I13" s="6"/>
    </row>
    <row r="14" spans="1:10" ht="15.75" customHeight="1" x14ac:dyDescent="0.2">
      <c r="A14" s="320"/>
      <c r="B14" s="320"/>
      <c r="C14" s="320"/>
      <c r="D14" s="320"/>
      <c r="E14" s="320"/>
      <c r="F14" s="320"/>
      <c r="G14" s="40"/>
      <c r="H14" s="40"/>
      <c r="I14" s="30"/>
    </row>
    <row r="15" spans="1:10" ht="42" customHeight="1" x14ac:dyDescent="0.2">
      <c r="A15" s="36"/>
      <c r="B15" s="317"/>
      <c r="C15" s="318"/>
      <c r="D15" s="318"/>
      <c r="E15" s="318"/>
      <c r="F15" s="318"/>
      <c r="G15" s="40"/>
      <c r="H15" s="40"/>
      <c r="I15" s="6"/>
    </row>
    <row r="16" spans="1:10" x14ac:dyDescent="0.2">
      <c r="A16" s="321" t="s">
        <v>9</v>
      </c>
      <c r="B16" s="322"/>
      <c r="C16" s="322"/>
      <c r="D16" s="322"/>
      <c r="E16" s="322"/>
      <c r="F16" s="322"/>
      <c r="G16" s="40"/>
      <c r="H16" s="40"/>
      <c r="I16" s="6"/>
    </row>
    <row r="17" spans="1:9" ht="12.75" customHeight="1" x14ac:dyDescent="0.2">
      <c r="A17" s="322"/>
      <c r="B17" s="322"/>
      <c r="C17" s="322"/>
      <c r="D17" s="322"/>
      <c r="E17" s="322"/>
      <c r="F17" s="322"/>
      <c r="G17" s="40"/>
      <c r="H17" s="40"/>
      <c r="I17" s="6"/>
    </row>
    <row r="18" spans="1:9" ht="15" x14ac:dyDescent="0.25">
      <c r="A18" s="157"/>
      <c r="B18" s="158"/>
      <c r="C18" s="159"/>
      <c r="D18" s="159"/>
      <c r="E18" s="160"/>
      <c r="F18" s="161"/>
      <c r="G18" s="40"/>
      <c r="H18" s="40"/>
      <c r="I18" s="6"/>
    </row>
    <row r="19" spans="1:9" x14ac:dyDescent="0.2">
      <c r="A19" s="321" t="s">
        <v>136</v>
      </c>
      <c r="B19" s="322"/>
      <c r="C19" s="322"/>
      <c r="D19" s="322"/>
      <c r="E19" s="322"/>
      <c r="F19" s="322"/>
    </row>
    <row r="20" spans="1:9" x14ac:dyDescent="0.2">
      <c r="A20" s="322"/>
      <c r="B20" s="322"/>
      <c r="C20" s="322"/>
      <c r="D20" s="322"/>
      <c r="E20" s="322"/>
      <c r="F20" s="322"/>
    </row>
    <row r="21" spans="1:9" ht="15" x14ac:dyDescent="0.25">
      <c r="A21" s="162"/>
      <c r="B21" s="163"/>
      <c r="C21" s="163"/>
      <c r="D21" s="163"/>
      <c r="E21" s="163"/>
      <c r="F21" s="163"/>
    </row>
    <row r="22" spans="1:9" x14ac:dyDescent="0.2">
      <c r="A22" s="321" t="s">
        <v>10</v>
      </c>
      <c r="B22" s="322"/>
      <c r="C22" s="322"/>
      <c r="D22" s="322"/>
      <c r="E22" s="322"/>
      <c r="F22" s="322"/>
    </row>
    <row r="23" spans="1:9" x14ac:dyDescent="0.2">
      <c r="A23" s="322"/>
      <c r="B23" s="322"/>
      <c r="C23" s="322"/>
      <c r="D23" s="322"/>
      <c r="E23" s="322"/>
      <c r="F23" s="322"/>
    </row>
    <row r="24" spans="1:9" ht="15" x14ac:dyDescent="0.25">
      <c r="A24" s="162"/>
      <c r="B24" s="162"/>
      <c r="C24" s="164"/>
      <c r="D24" s="165"/>
      <c r="E24" s="166"/>
      <c r="F24" s="163"/>
    </row>
    <row r="25" spans="1:9" x14ac:dyDescent="0.2">
      <c r="A25" s="321" t="s">
        <v>156</v>
      </c>
      <c r="B25" s="322"/>
      <c r="C25" s="322"/>
      <c r="D25" s="322"/>
      <c r="E25" s="322"/>
      <c r="F25" s="322"/>
    </row>
    <row r="26" spans="1:9" x14ac:dyDescent="0.2">
      <c r="A26" s="322"/>
      <c r="B26" s="322"/>
      <c r="C26" s="322"/>
      <c r="D26" s="322"/>
      <c r="E26" s="322"/>
      <c r="F26" s="322"/>
    </row>
    <row r="27" spans="1:9" ht="21.75" customHeight="1" x14ac:dyDescent="0.25">
      <c r="A27" s="163"/>
      <c r="B27" s="163"/>
      <c r="C27" s="163"/>
      <c r="D27" s="163"/>
      <c r="E27" s="163"/>
      <c r="F27" s="163"/>
    </row>
    <row r="28" spans="1:9" ht="23.25" customHeight="1" x14ac:dyDescent="0.25">
      <c r="A28" s="163"/>
      <c r="B28" s="163"/>
      <c r="C28" s="163"/>
      <c r="D28" s="163"/>
      <c r="E28" s="163"/>
      <c r="F28" s="163"/>
    </row>
    <row r="29" spans="1:9" ht="15" x14ac:dyDescent="0.25">
      <c r="A29" s="163"/>
      <c r="B29" s="163"/>
      <c r="C29" s="163"/>
      <c r="D29" s="163"/>
      <c r="E29" s="163"/>
      <c r="F29" s="163"/>
    </row>
    <row r="30" spans="1:9" x14ac:dyDescent="0.2">
      <c r="A30" s="321"/>
      <c r="B30" s="322"/>
      <c r="C30" s="322"/>
      <c r="D30" s="322"/>
      <c r="E30" s="322"/>
      <c r="F30" s="322"/>
    </row>
    <row r="31" spans="1:9" ht="27.75" customHeight="1" x14ac:dyDescent="0.2">
      <c r="A31" s="322"/>
      <c r="B31" s="322"/>
      <c r="C31" s="322"/>
      <c r="D31" s="322"/>
      <c r="E31" s="322"/>
      <c r="F31" s="322"/>
    </row>
    <row r="32" spans="1:9" ht="34.5" customHeight="1" x14ac:dyDescent="0.25">
      <c r="A32" s="163"/>
      <c r="B32" s="163"/>
      <c r="C32" s="163"/>
      <c r="D32" s="163"/>
      <c r="E32" s="163"/>
      <c r="F32" s="163"/>
    </row>
    <row r="33" spans="1:6" ht="30.75" customHeight="1" x14ac:dyDescent="0.25">
      <c r="A33" s="163"/>
      <c r="B33" s="163"/>
      <c r="C33" s="163"/>
      <c r="D33" s="163"/>
      <c r="E33" s="163"/>
      <c r="F33" s="163"/>
    </row>
    <row r="34" spans="1:6" x14ac:dyDescent="0.2">
      <c r="A34" s="321"/>
      <c r="B34" s="322"/>
      <c r="C34" s="322"/>
      <c r="D34" s="322"/>
      <c r="E34" s="322"/>
      <c r="F34" s="322"/>
    </row>
    <row r="35" spans="1:6" ht="23.25" customHeight="1" x14ac:dyDescent="0.2">
      <c r="A35" s="322"/>
      <c r="B35" s="322"/>
      <c r="C35" s="322"/>
      <c r="D35" s="322"/>
      <c r="E35" s="322"/>
      <c r="F35" s="322"/>
    </row>
    <row r="36" spans="1:6" x14ac:dyDescent="0.2">
      <c r="A36" s="64"/>
      <c r="B36" s="64"/>
      <c r="C36" s="64"/>
      <c r="D36" s="64"/>
      <c r="E36" s="64"/>
      <c r="F36" s="64"/>
    </row>
    <row r="37" spans="1:6" x14ac:dyDescent="0.2">
      <c r="A37" s="64"/>
      <c r="B37" s="64"/>
      <c r="C37" s="64"/>
      <c r="D37" s="64"/>
      <c r="E37" s="64"/>
      <c r="F37" s="64"/>
    </row>
    <row r="38" spans="1:6" x14ac:dyDescent="0.2">
      <c r="B38" s="319"/>
      <c r="C38" s="319"/>
      <c r="D38" s="319"/>
      <c r="E38" s="319"/>
      <c r="F38" s="319"/>
    </row>
    <row r="39" spans="1:6" x14ac:dyDescent="0.2">
      <c r="B39" s="316"/>
      <c r="C39" s="316"/>
      <c r="D39" s="316"/>
      <c r="E39" s="316"/>
      <c r="F39" s="316"/>
    </row>
  </sheetData>
  <sheetProtection password="DE89" sheet="1" objects="1" scenarios="1" selectLockedCells="1" selectUnlockedCells="1"/>
  <mergeCells count="12">
    <mergeCell ref="A8:F8"/>
    <mergeCell ref="A11:F11"/>
    <mergeCell ref="B39:F39"/>
    <mergeCell ref="B15:F15"/>
    <mergeCell ref="B38:F38"/>
    <mergeCell ref="A13:F14"/>
    <mergeCell ref="A16:F17"/>
    <mergeCell ref="A19:F20"/>
    <mergeCell ref="A22:F23"/>
    <mergeCell ref="A25:F26"/>
    <mergeCell ref="A30:F31"/>
    <mergeCell ref="A34:F35"/>
  </mergeCells>
  <phoneticPr fontId="1" type="noConversion"/>
  <pageMargins left="0.55118110236220474" right="0.39" top="0.87" bottom="0.59055118110236227" header="0.43307086614173229" footer="0.31496062992125984"/>
  <pageSetup paperSize="9" scale="89" orientation="portrait" r:id="rId1"/>
  <headerFooter>
    <oddHeader xml:space="preserve">&amp;R&amp;28
</oddHeader>
    <oddFooter>&amp;CStranica &amp;P od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tabColor indexed="51"/>
  </sheetPr>
  <dimension ref="A1:I14"/>
  <sheetViews>
    <sheetView showZeros="0" view="pageBreakPreview" zoomScaleNormal="100" zoomScaleSheetLayoutView="200" workbookViewId="0">
      <selection activeCell="E6" sqref="E6"/>
    </sheetView>
  </sheetViews>
  <sheetFormatPr defaultRowHeight="12.75" x14ac:dyDescent="0.2"/>
  <cols>
    <col min="1" max="1" width="5.7109375" style="6" customWidth="1"/>
    <col min="2" max="2" width="47.140625" style="6" customWidth="1"/>
    <col min="3" max="3" width="7.85546875" style="6" customWidth="1"/>
    <col min="4" max="4" width="9.7109375" style="185" customWidth="1"/>
    <col min="5" max="5" width="10.140625" style="297" customWidth="1"/>
    <col min="6" max="6" width="11.42578125" style="30" customWidth="1"/>
    <col min="7" max="7" width="7.5703125" style="7" customWidth="1"/>
    <col min="8" max="8" width="29.42578125" style="23" customWidth="1"/>
    <col min="9" max="9" width="27" style="7" customWidth="1"/>
    <col min="10" max="16384" width="9.140625" style="6"/>
  </cols>
  <sheetData>
    <row r="1" spans="1:9" ht="13.5" x14ac:dyDescent="0.25">
      <c r="A1" s="1"/>
      <c r="B1" s="2"/>
      <c r="C1" s="3"/>
      <c r="D1" s="4"/>
      <c r="E1" s="291"/>
    </row>
    <row r="2" spans="1:9" s="82" customFormat="1" ht="13.5" x14ac:dyDescent="0.25">
      <c r="A2" s="77"/>
      <c r="B2" s="78"/>
      <c r="C2" s="79"/>
      <c r="D2" s="80"/>
      <c r="E2" s="298"/>
      <c r="F2" s="171"/>
      <c r="G2" s="83"/>
      <c r="H2" s="84"/>
      <c r="I2" s="83"/>
    </row>
    <row r="3" spans="1:9" ht="14.25" thickBot="1" x14ac:dyDescent="0.3">
      <c r="A3" s="12"/>
      <c r="B3" s="13"/>
      <c r="C3" s="14"/>
      <c r="D3" s="15"/>
      <c r="E3" s="293"/>
      <c r="F3" s="16"/>
    </row>
    <row r="4" spans="1:9" ht="37.5" customHeight="1" x14ac:dyDescent="0.25">
      <c r="A4" s="20" t="s">
        <v>81</v>
      </c>
      <c r="B4" s="21" t="s">
        <v>115</v>
      </c>
      <c r="C4" s="17"/>
      <c r="D4" s="190" t="s">
        <v>24</v>
      </c>
      <c r="E4" s="295" t="s">
        <v>4</v>
      </c>
      <c r="F4" s="112" t="s">
        <v>5</v>
      </c>
    </row>
    <row r="5" spans="1:9" ht="18" x14ac:dyDescent="0.25">
      <c r="A5" s="20"/>
      <c r="B5" s="102"/>
      <c r="C5" s="17"/>
      <c r="D5" s="191"/>
      <c r="E5" s="287"/>
      <c r="F5" s="87"/>
    </row>
    <row r="6" spans="1:9" ht="265.5" customHeight="1" x14ac:dyDescent="0.3">
      <c r="A6" s="120">
        <v>1</v>
      </c>
      <c r="B6" s="142" t="s">
        <v>2</v>
      </c>
      <c r="C6" s="143" t="s">
        <v>104</v>
      </c>
      <c r="D6" s="123">
        <v>338.04</v>
      </c>
      <c r="E6" s="289"/>
      <c r="F6" s="116">
        <f>E6*D6</f>
        <v>0</v>
      </c>
      <c r="G6" s="89"/>
    </row>
    <row r="7" spans="1:9" ht="16.5" x14ac:dyDescent="0.3">
      <c r="A7" s="144"/>
      <c r="B7" s="121"/>
      <c r="C7" s="115"/>
      <c r="D7" s="122"/>
      <c r="E7" s="289"/>
      <c r="F7" s="169"/>
      <c r="G7" s="26"/>
    </row>
    <row r="8" spans="1:9" ht="265.5" customHeight="1" x14ac:dyDescent="0.3">
      <c r="A8" s="120">
        <v>2</v>
      </c>
      <c r="B8" s="142" t="s">
        <v>3</v>
      </c>
      <c r="C8" s="143" t="s">
        <v>104</v>
      </c>
      <c r="D8" s="123">
        <v>63</v>
      </c>
      <c r="E8" s="289"/>
      <c r="F8" s="116">
        <f>E8*D8</f>
        <v>0</v>
      </c>
      <c r="G8" s="89"/>
    </row>
    <row r="9" spans="1:9" ht="16.5" x14ac:dyDescent="0.3">
      <c r="A9" s="144"/>
      <c r="B9" s="121"/>
      <c r="C9" s="115"/>
      <c r="D9" s="122"/>
      <c r="E9" s="289"/>
      <c r="F9" s="169"/>
      <c r="G9" s="26"/>
    </row>
    <row r="10" spans="1:9" ht="33" x14ac:dyDescent="0.3">
      <c r="A10" s="120">
        <v>3</v>
      </c>
      <c r="B10" s="142" t="s">
        <v>163</v>
      </c>
      <c r="C10" s="143" t="s">
        <v>31</v>
      </c>
      <c r="D10" s="122">
        <v>21</v>
      </c>
      <c r="E10" s="289"/>
      <c r="F10" s="169">
        <f>D10*E10</f>
        <v>0</v>
      </c>
      <c r="G10" s="26"/>
    </row>
    <row r="11" spans="1:9" ht="16.5" x14ac:dyDescent="0.3">
      <c r="A11" s="144"/>
      <c r="B11" s="121"/>
      <c r="C11" s="115"/>
      <c r="D11" s="122"/>
      <c r="E11" s="289"/>
      <c r="F11" s="169"/>
      <c r="G11" s="26"/>
    </row>
    <row r="12" spans="1:9" ht="49.5" x14ac:dyDescent="0.3">
      <c r="A12" s="120">
        <v>4</v>
      </c>
      <c r="B12" s="233" t="s">
        <v>197</v>
      </c>
      <c r="C12" s="143" t="s">
        <v>31</v>
      </c>
      <c r="D12" s="123">
        <v>487</v>
      </c>
      <c r="E12" s="289"/>
      <c r="F12" s="116">
        <f>E12*D12</f>
        <v>0</v>
      </c>
      <c r="G12" s="89"/>
    </row>
    <row r="13" spans="1:9" ht="16.5" x14ac:dyDescent="0.3">
      <c r="A13" s="144"/>
      <c r="B13" s="144"/>
      <c r="C13" s="143"/>
      <c r="D13" s="122"/>
      <c r="E13" s="289"/>
      <c r="F13" s="116"/>
      <c r="G13" s="35"/>
    </row>
    <row r="14" spans="1:9" ht="16.5" x14ac:dyDescent="0.3">
      <c r="A14" s="145" t="str">
        <f>A4</f>
        <v>A-V.</v>
      </c>
      <c r="B14" s="27" t="s">
        <v>22</v>
      </c>
      <c r="C14" s="146"/>
      <c r="D14" s="127"/>
      <c r="E14" s="296"/>
      <c r="F14" s="177">
        <f>SUM(F6:F13)</f>
        <v>0</v>
      </c>
    </row>
  </sheetData>
  <sheetProtection password="DE89" sheet="1" objects="1" scenarios="1" formatCells="0" select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I15"/>
  <sheetViews>
    <sheetView showZeros="0" view="pageBreakPreview" zoomScaleNormal="100" zoomScaleSheetLayoutView="200" workbookViewId="0">
      <selection activeCell="E13" sqref="E13"/>
    </sheetView>
  </sheetViews>
  <sheetFormatPr defaultRowHeight="12.75" x14ac:dyDescent="0.2"/>
  <cols>
    <col min="1" max="1" width="5.7109375" style="205" customWidth="1"/>
    <col min="2" max="2" width="47.140625" style="205" customWidth="1"/>
    <col min="3" max="3" width="7.85546875" style="205" customWidth="1"/>
    <col min="4" max="4" width="9.7109375" style="238" customWidth="1"/>
    <col min="5" max="5" width="10.140625" style="308" customWidth="1"/>
    <col min="6" max="6" width="11.42578125" style="219" customWidth="1"/>
    <col min="7" max="7" width="7.5703125" style="206" customWidth="1"/>
    <col min="8" max="8" width="29.42578125" style="216" customWidth="1"/>
    <col min="9" max="9" width="27" style="206" customWidth="1"/>
    <col min="10" max="16384" width="9.140625" style="205"/>
  </cols>
  <sheetData>
    <row r="1" spans="1:9" ht="13.5" x14ac:dyDescent="0.25">
      <c r="A1" s="201"/>
      <c r="B1" s="202"/>
      <c r="C1" s="203"/>
      <c r="D1" s="204"/>
      <c r="E1" s="299"/>
    </row>
    <row r="2" spans="1:9" s="224" customFormat="1" ht="13.5" x14ac:dyDescent="0.25">
      <c r="A2" s="220"/>
      <c r="B2" s="221"/>
      <c r="C2" s="222"/>
      <c r="D2" s="223"/>
      <c r="E2" s="300"/>
      <c r="F2" s="236"/>
      <c r="G2" s="225"/>
      <c r="H2" s="226"/>
      <c r="I2" s="225"/>
    </row>
    <row r="3" spans="1:9" ht="14.25" thickBot="1" x14ac:dyDescent="0.3">
      <c r="A3" s="207"/>
      <c r="B3" s="208"/>
      <c r="C3" s="209"/>
      <c r="D3" s="210"/>
      <c r="E3" s="301"/>
      <c r="F3" s="211"/>
    </row>
    <row r="4" spans="1:9" x14ac:dyDescent="0.2">
      <c r="A4" s="206"/>
      <c r="B4" s="206"/>
      <c r="C4" s="212"/>
      <c r="D4" s="213"/>
      <c r="E4" s="302"/>
    </row>
    <row r="5" spans="1:9" ht="37.5" customHeight="1" x14ac:dyDescent="0.25">
      <c r="A5" s="214" t="s">
        <v>82</v>
      </c>
      <c r="B5" s="215" t="s">
        <v>223</v>
      </c>
      <c r="C5" s="212"/>
      <c r="D5" s="239" t="s">
        <v>24</v>
      </c>
      <c r="E5" s="303" t="s">
        <v>4</v>
      </c>
      <c r="F5" s="230" t="s">
        <v>5</v>
      </c>
    </row>
    <row r="6" spans="1:9" ht="18" x14ac:dyDescent="0.25">
      <c r="A6" s="214"/>
      <c r="B6" s="229"/>
      <c r="C6" s="212"/>
      <c r="D6" s="240"/>
      <c r="E6" s="304"/>
      <c r="F6" s="227"/>
    </row>
    <row r="7" spans="1:9" ht="18" x14ac:dyDescent="0.25">
      <c r="A7" s="214"/>
      <c r="B7" s="244" t="s">
        <v>164</v>
      </c>
      <c r="C7" s="212"/>
      <c r="D7" s="240"/>
      <c r="E7" s="304"/>
      <c r="F7" s="227"/>
    </row>
    <row r="8" spans="1:9" ht="33" x14ac:dyDescent="0.25">
      <c r="A8" s="214"/>
      <c r="B8" s="245" t="s">
        <v>165</v>
      </c>
      <c r="C8" s="212"/>
      <c r="D8" s="240"/>
      <c r="E8" s="304"/>
      <c r="F8" s="227"/>
    </row>
    <row r="9" spans="1:9" ht="18" x14ac:dyDescent="0.25">
      <c r="A9" s="214"/>
      <c r="B9" s="229"/>
      <c r="C9" s="212"/>
      <c r="D9" s="240"/>
      <c r="E9" s="304"/>
      <c r="F9" s="227"/>
    </row>
    <row r="10" spans="1:9" ht="22.5" customHeight="1" x14ac:dyDescent="0.3">
      <c r="A10" s="246" t="s">
        <v>26</v>
      </c>
      <c r="B10" s="247" t="s">
        <v>166</v>
      </c>
      <c r="C10" s="241"/>
      <c r="D10" s="242"/>
      <c r="E10" s="305"/>
      <c r="F10" s="243"/>
      <c r="G10" s="228"/>
    </row>
    <row r="11" spans="1:9" ht="170.25" customHeight="1" x14ac:dyDescent="0.3">
      <c r="A11" s="246"/>
      <c r="B11" s="248" t="s">
        <v>167</v>
      </c>
      <c r="C11" s="249"/>
      <c r="D11" s="250"/>
      <c r="E11" s="305"/>
      <c r="F11" s="251"/>
      <c r="G11" s="217"/>
    </row>
    <row r="12" spans="1:9" ht="19.5" customHeight="1" x14ac:dyDescent="0.3">
      <c r="A12" s="252" t="s">
        <v>168</v>
      </c>
      <c r="B12" s="253" t="s">
        <v>169</v>
      </c>
      <c r="C12" s="199" t="s">
        <v>104</v>
      </c>
      <c r="D12" s="197">
        <v>185</v>
      </c>
      <c r="E12" s="305"/>
      <c r="F12" s="243">
        <f>E12*D12</f>
        <v>0</v>
      </c>
      <c r="G12" s="228"/>
    </row>
    <row r="13" spans="1:9" ht="18" x14ac:dyDescent="0.3">
      <c r="A13" s="252" t="s">
        <v>53</v>
      </c>
      <c r="B13" s="253" t="s">
        <v>170</v>
      </c>
      <c r="C13" s="199" t="s">
        <v>104</v>
      </c>
      <c r="D13" s="197">
        <v>80</v>
      </c>
      <c r="E13" s="305"/>
      <c r="F13" s="243">
        <f>E13*D13</f>
        <v>0</v>
      </c>
      <c r="G13" s="217"/>
    </row>
    <row r="14" spans="1:9" ht="16.5" x14ac:dyDescent="0.3">
      <c r="A14" s="196"/>
      <c r="B14" s="198"/>
      <c r="C14" s="195"/>
      <c r="D14" s="197"/>
      <c r="E14" s="306"/>
      <c r="F14" s="231"/>
      <c r="G14" s="217"/>
    </row>
    <row r="15" spans="1:9" ht="16.5" x14ac:dyDescent="0.3">
      <c r="A15" s="234" t="str">
        <f>A5</f>
        <v>A-VI.</v>
      </c>
      <c r="B15" s="218" t="s">
        <v>22</v>
      </c>
      <c r="C15" s="235"/>
      <c r="D15" s="232"/>
      <c r="E15" s="307"/>
      <c r="F15" s="237">
        <f>SUM(F12:F13)</f>
        <v>0</v>
      </c>
    </row>
  </sheetData>
  <sheetProtection password="DE89" sheet="1" objects="1" scenarios="1" formatCells="0" selectLockedCells="1"/>
  <pageMargins left="0.55118110236220474" right="0.55118110236220474" top="0.39370078740157483" bottom="0.59055118110236227" header="0.51181102362204722" footer="0.31496062992125984"/>
  <pageSetup paperSize="9" scale="92" orientation="portrait" r:id="rId1"/>
  <headerFooter alignWithMargins="0">
    <oddFooter>Stranica &amp;P od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51"/>
  </sheetPr>
  <dimension ref="A1:I261"/>
  <sheetViews>
    <sheetView showZeros="0" view="pageBreakPreview" zoomScaleNormal="100" zoomScaleSheetLayoutView="200" workbookViewId="0">
      <selection activeCell="E7" sqref="E7"/>
    </sheetView>
  </sheetViews>
  <sheetFormatPr defaultRowHeight="12.75" x14ac:dyDescent="0.2"/>
  <cols>
    <col min="1" max="1" width="5.7109375" style="6" customWidth="1"/>
    <col min="2" max="2" width="47.140625" style="6" customWidth="1"/>
    <col min="3" max="3" width="7.85546875" style="6" customWidth="1"/>
    <col min="4" max="4" width="9.7109375" style="185" customWidth="1"/>
    <col min="5" max="5" width="10.140625" style="297" customWidth="1"/>
    <col min="6" max="6" width="11.42578125" style="30" customWidth="1"/>
    <col min="7" max="7" width="7" style="7" customWidth="1"/>
    <col min="8" max="8" width="22.140625" style="23" customWidth="1"/>
    <col min="9" max="9" width="11.42578125" style="7" customWidth="1"/>
    <col min="10" max="16384" width="9.140625" style="6"/>
  </cols>
  <sheetData>
    <row r="1" spans="1:9" ht="13.5" x14ac:dyDescent="0.25">
      <c r="A1" s="1"/>
      <c r="B1" s="2"/>
      <c r="C1" s="3"/>
      <c r="D1" s="4"/>
      <c r="E1" s="291"/>
    </row>
    <row r="2" spans="1:9" s="82" customFormat="1" ht="13.5" x14ac:dyDescent="0.25">
      <c r="A2" s="77"/>
      <c r="B2" s="78"/>
      <c r="C2" s="79"/>
      <c r="D2" s="80"/>
      <c r="E2" s="298"/>
      <c r="F2" s="171"/>
      <c r="G2" s="83"/>
      <c r="H2" s="84"/>
      <c r="I2" s="83"/>
    </row>
    <row r="3" spans="1:9" ht="14.25" thickBot="1" x14ac:dyDescent="0.3">
      <c r="A3" s="12"/>
      <c r="B3" s="13"/>
      <c r="C3" s="14"/>
      <c r="D3" s="15"/>
      <c r="E3" s="293"/>
      <c r="F3" s="16"/>
    </row>
    <row r="4" spans="1:9" x14ac:dyDescent="0.2">
      <c r="A4" s="7"/>
      <c r="B4" s="7"/>
      <c r="C4" s="17"/>
      <c r="D4" s="18"/>
      <c r="E4" s="294"/>
    </row>
    <row r="5" spans="1:9" ht="35.25" customHeight="1" x14ac:dyDescent="0.25">
      <c r="A5" s="20" t="s">
        <v>82</v>
      </c>
      <c r="B5" s="21" t="s">
        <v>116</v>
      </c>
      <c r="C5" s="17"/>
      <c r="D5" s="190" t="s">
        <v>24</v>
      </c>
      <c r="E5" s="295" t="s">
        <v>4</v>
      </c>
      <c r="F5" s="112" t="s">
        <v>5</v>
      </c>
    </row>
    <row r="6" spans="1:9" ht="15.75" x14ac:dyDescent="0.25">
      <c r="A6" s="148"/>
      <c r="B6" s="149"/>
      <c r="C6" s="150"/>
      <c r="D6" s="98"/>
      <c r="E6" s="309"/>
      <c r="F6" s="172"/>
    </row>
    <row r="7" spans="1:9" ht="99" x14ac:dyDescent="0.3">
      <c r="A7" s="120" t="s">
        <v>26</v>
      </c>
      <c r="B7" s="142" t="s">
        <v>198</v>
      </c>
      <c r="C7" s="115" t="s">
        <v>52</v>
      </c>
      <c r="D7" s="122">
        <v>18</v>
      </c>
      <c r="E7" s="289"/>
      <c r="F7" s="169">
        <f>E7*D7</f>
        <v>0</v>
      </c>
    </row>
    <row r="8" spans="1:9" ht="16.5" x14ac:dyDescent="0.3">
      <c r="A8" s="124"/>
      <c r="B8" s="144"/>
      <c r="C8" s="115"/>
      <c r="D8" s="122"/>
      <c r="E8" s="289"/>
      <c r="F8" s="116"/>
    </row>
    <row r="9" spans="1:9" ht="16.5" x14ac:dyDescent="0.3">
      <c r="A9" s="120"/>
      <c r="B9" s="125"/>
      <c r="C9" s="115"/>
      <c r="D9" s="123"/>
      <c r="E9" s="290"/>
      <c r="F9" s="116"/>
      <c r="G9" s="26"/>
    </row>
    <row r="10" spans="1:9" ht="16.5" x14ac:dyDescent="0.3">
      <c r="A10" s="145" t="str">
        <f>A5</f>
        <v>A-VI.</v>
      </c>
      <c r="B10" s="27" t="s">
        <v>22</v>
      </c>
      <c r="C10" s="146"/>
      <c r="D10" s="127"/>
      <c r="E10" s="296"/>
      <c r="F10" s="177">
        <f>SUM(F7:F8)</f>
        <v>0</v>
      </c>
    </row>
    <row r="14" spans="1:9" ht="27.75" customHeight="1" x14ac:dyDescent="0.2"/>
    <row r="21" ht="17.25" customHeight="1" x14ac:dyDescent="0.2"/>
    <row r="22" ht="28.5" customHeight="1" x14ac:dyDescent="0.2"/>
    <row r="44" spans="7:7" ht="13.7" customHeight="1" x14ac:dyDescent="0.2"/>
    <row r="46" spans="7:7" x14ac:dyDescent="0.2">
      <c r="G46" s="26"/>
    </row>
    <row r="47" spans="7:7" ht="15" customHeight="1" x14ac:dyDescent="0.2"/>
    <row r="48" spans="7:7" x14ac:dyDescent="0.2">
      <c r="G48" s="35"/>
    </row>
    <row r="49" spans="7:7" x14ac:dyDescent="0.2">
      <c r="G49" s="35"/>
    </row>
    <row r="50" spans="7:7" x14ac:dyDescent="0.2">
      <c r="G50" s="35"/>
    </row>
    <row r="51" spans="7:7" x14ac:dyDescent="0.2">
      <c r="G51" s="35"/>
    </row>
    <row r="52" spans="7:7" x14ac:dyDescent="0.2">
      <c r="G52" s="35"/>
    </row>
    <row r="53" spans="7:7" x14ac:dyDescent="0.2">
      <c r="G53" s="35"/>
    </row>
    <row r="54" spans="7:7" ht="14.25" customHeight="1" x14ac:dyDescent="0.2"/>
    <row r="55" spans="7:7" x14ac:dyDescent="0.2">
      <c r="G55" s="35"/>
    </row>
    <row r="56" spans="7:7" x14ac:dyDescent="0.2">
      <c r="G56" s="35"/>
    </row>
    <row r="57" spans="7:7" x14ac:dyDescent="0.2">
      <c r="G57" s="35"/>
    </row>
    <row r="58" spans="7:7" x14ac:dyDescent="0.2">
      <c r="G58" s="35"/>
    </row>
    <row r="59" spans="7:7" ht="15" customHeight="1" x14ac:dyDescent="0.2">
      <c r="G59" s="35"/>
    </row>
    <row r="60" spans="7:7" ht="15" customHeight="1" x14ac:dyDescent="0.2">
      <c r="G60" s="35"/>
    </row>
    <row r="61" spans="7:7" ht="15" customHeight="1" x14ac:dyDescent="0.2">
      <c r="G61" s="35"/>
    </row>
    <row r="62" spans="7:7" ht="15" customHeight="1" x14ac:dyDescent="0.2">
      <c r="G62" s="35"/>
    </row>
    <row r="63" spans="7:7" ht="15" customHeight="1" x14ac:dyDescent="0.2">
      <c r="G63" s="35"/>
    </row>
    <row r="64" spans="7:7" ht="15" customHeight="1" x14ac:dyDescent="0.2">
      <c r="G64" s="35"/>
    </row>
    <row r="65" spans="7:7" ht="15" customHeight="1" x14ac:dyDescent="0.2">
      <c r="G65" s="35"/>
    </row>
    <row r="66" spans="7:7" ht="15" customHeight="1" x14ac:dyDescent="0.2">
      <c r="G66" s="35"/>
    </row>
    <row r="67" spans="7:7" x14ac:dyDescent="0.2">
      <c r="G67" s="35"/>
    </row>
    <row r="71" spans="7:7" ht="3.2" customHeight="1" x14ac:dyDescent="0.2"/>
    <row r="72" spans="7:7" x14ac:dyDescent="0.2">
      <c r="G72" s="35"/>
    </row>
    <row r="73" spans="7:7" x14ac:dyDescent="0.2">
      <c r="G73" s="35"/>
    </row>
    <row r="78" spans="7:7" x14ac:dyDescent="0.2">
      <c r="G78" s="26"/>
    </row>
    <row r="79" spans="7:7" ht="3.2" customHeight="1" x14ac:dyDescent="0.2"/>
    <row r="80" spans="7:7" x14ac:dyDescent="0.2">
      <c r="G80" s="35"/>
    </row>
    <row r="81" spans="7:7" x14ac:dyDescent="0.2">
      <c r="G81" s="35"/>
    </row>
    <row r="82" spans="7:7" x14ac:dyDescent="0.2">
      <c r="G82" s="35"/>
    </row>
    <row r="83" spans="7:7" x14ac:dyDescent="0.2">
      <c r="G83" s="35"/>
    </row>
    <row r="84" spans="7:7" x14ac:dyDescent="0.2">
      <c r="G84" s="35"/>
    </row>
    <row r="85" spans="7:7" x14ac:dyDescent="0.2">
      <c r="G85" s="35"/>
    </row>
    <row r="86" spans="7:7" x14ac:dyDescent="0.2">
      <c r="G86" s="35"/>
    </row>
    <row r="87" spans="7:7" x14ac:dyDescent="0.2">
      <c r="G87" s="35"/>
    </row>
    <row r="88" spans="7:7" x14ac:dyDescent="0.2">
      <c r="G88" s="35"/>
    </row>
    <row r="89" spans="7:7" x14ac:dyDescent="0.2">
      <c r="G89" s="35"/>
    </row>
    <row r="93" spans="7:7" ht="3.2" customHeight="1" x14ac:dyDescent="0.2"/>
    <row r="94" spans="7:7" x14ac:dyDescent="0.2">
      <c r="G94" s="35"/>
    </row>
    <row r="95" spans="7:7" x14ac:dyDescent="0.2">
      <c r="G95" s="35"/>
    </row>
    <row r="96" spans="7:7" x14ac:dyDescent="0.2">
      <c r="G96" s="35"/>
    </row>
    <row r="97" spans="7:7" x14ac:dyDescent="0.2">
      <c r="G97" s="35"/>
    </row>
    <row r="98" spans="7:7" x14ac:dyDescent="0.2">
      <c r="G98" s="35"/>
    </row>
    <row r="99" spans="7:7" x14ac:dyDescent="0.2">
      <c r="G99" s="35"/>
    </row>
    <row r="100" spans="7:7" x14ac:dyDescent="0.2">
      <c r="G100" s="35"/>
    </row>
    <row r="101" spans="7:7" x14ac:dyDescent="0.2">
      <c r="G101" s="35"/>
    </row>
    <row r="105" spans="7:7" ht="3.2" customHeight="1" x14ac:dyDescent="0.2"/>
    <row r="106" spans="7:7" x14ac:dyDescent="0.2">
      <c r="G106" s="35"/>
    </row>
    <row r="107" spans="7:7" x14ac:dyDescent="0.2">
      <c r="G107" s="35"/>
    </row>
    <row r="111" spans="7:7" ht="3.2" customHeight="1" x14ac:dyDescent="0.2"/>
    <row r="112" spans="7:7" x14ac:dyDescent="0.2">
      <c r="G112" s="35"/>
    </row>
    <row r="113" spans="7:7" x14ac:dyDescent="0.2">
      <c r="G113" s="35"/>
    </row>
    <row r="117" spans="7:7" x14ac:dyDescent="0.2">
      <c r="G117" s="26"/>
    </row>
    <row r="118" spans="7:7" ht="3.2" customHeight="1" x14ac:dyDescent="0.2"/>
    <row r="119" spans="7:7" x14ac:dyDescent="0.2">
      <c r="G119" s="35"/>
    </row>
    <row r="120" spans="7:7" x14ac:dyDescent="0.2">
      <c r="G120" s="35"/>
    </row>
    <row r="124" spans="7:7" x14ac:dyDescent="0.2">
      <c r="G124" s="26"/>
    </row>
    <row r="125" spans="7:7" ht="3.2" customHeight="1" x14ac:dyDescent="0.2"/>
    <row r="126" spans="7:7" x14ac:dyDescent="0.2">
      <c r="G126" s="35"/>
    </row>
    <row r="127" spans="7:7" x14ac:dyDescent="0.2">
      <c r="G127" s="35"/>
    </row>
    <row r="133" spans="7:7" ht="3.2" customHeight="1" x14ac:dyDescent="0.2"/>
    <row r="138" spans="7:7" x14ac:dyDescent="0.2">
      <c r="G138" s="26"/>
    </row>
    <row r="139" spans="7:7" ht="3.2" customHeight="1" x14ac:dyDescent="0.2"/>
    <row r="140" spans="7:7" x14ac:dyDescent="0.2">
      <c r="G140" s="35"/>
    </row>
    <row r="141" spans="7:7" x14ac:dyDescent="0.2">
      <c r="G141" s="35"/>
    </row>
    <row r="142" spans="7:7" x14ac:dyDescent="0.2">
      <c r="G142" s="35"/>
    </row>
    <row r="143" spans="7:7" x14ac:dyDescent="0.2">
      <c r="G143" s="35"/>
    </row>
    <row r="144" spans="7:7" x14ac:dyDescent="0.2">
      <c r="G144" s="35"/>
    </row>
    <row r="145" spans="7:7" x14ac:dyDescent="0.2">
      <c r="G145" s="35"/>
    </row>
    <row r="146" spans="7:7" x14ac:dyDescent="0.2">
      <c r="G146" s="35"/>
    </row>
    <row r="147" spans="7:7" x14ac:dyDescent="0.2">
      <c r="G147" s="35"/>
    </row>
    <row r="148" spans="7:7" x14ac:dyDescent="0.2">
      <c r="G148" s="35"/>
    </row>
    <row r="149" spans="7:7" x14ac:dyDescent="0.2">
      <c r="G149" s="35"/>
    </row>
    <row r="150" spans="7:7" x14ac:dyDescent="0.2">
      <c r="G150" s="35"/>
    </row>
    <row r="151" spans="7:7" x14ac:dyDescent="0.2">
      <c r="G151" s="35"/>
    </row>
    <row r="152" spans="7:7" x14ac:dyDescent="0.2">
      <c r="G152" s="35"/>
    </row>
    <row r="153" spans="7:7" x14ac:dyDescent="0.2">
      <c r="G153" s="35"/>
    </row>
    <row r="154" spans="7:7" x14ac:dyDescent="0.2">
      <c r="G154" s="35"/>
    </row>
    <row r="155" spans="7:7" x14ac:dyDescent="0.2">
      <c r="G155" s="35"/>
    </row>
    <row r="156" spans="7:7" x14ac:dyDescent="0.2">
      <c r="G156" s="35"/>
    </row>
    <row r="157" spans="7:7" x14ac:dyDescent="0.2">
      <c r="G157" s="35"/>
    </row>
    <row r="158" spans="7:7" x14ac:dyDescent="0.2">
      <c r="G158" s="35"/>
    </row>
    <row r="159" spans="7:7" x14ac:dyDescent="0.2">
      <c r="G159" s="35"/>
    </row>
    <row r="160" spans="7:7" x14ac:dyDescent="0.2">
      <c r="G160" s="35"/>
    </row>
    <row r="161" spans="7:7" x14ac:dyDescent="0.2">
      <c r="G161" s="35"/>
    </row>
    <row r="162" spans="7:7" x14ac:dyDescent="0.2">
      <c r="G162" s="35"/>
    </row>
    <row r="163" spans="7:7" x14ac:dyDescent="0.2">
      <c r="G163" s="35"/>
    </row>
    <row r="164" spans="7:7" x14ac:dyDescent="0.2">
      <c r="G164" s="35"/>
    </row>
    <row r="165" spans="7:7" x14ac:dyDescent="0.2">
      <c r="G165" s="35"/>
    </row>
    <row r="166" spans="7:7" x14ac:dyDescent="0.2">
      <c r="G166" s="35"/>
    </row>
    <row r="167" spans="7:7" x14ac:dyDescent="0.2">
      <c r="G167" s="35"/>
    </row>
    <row r="168" spans="7:7" x14ac:dyDescent="0.2">
      <c r="G168" s="35"/>
    </row>
    <row r="169" spans="7:7" x14ac:dyDescent="0.2">
      <c r="G169" s="35"/>
    </row>
    <row r="170" spans="7:7" x14ac:dyDescent="0.2">
      <c r="G170" s="35"/>
    </row>
    <row r="171" spans="7:7" x14ac:dyDescent="0.2">
      <c r="G171" s="35"/>
    </row>
    <row r="172" spans="7:7" ht="14.25" customHeight="1" x14ac:dyDescent="0.2">
      <c r="G172" s="35"/>
    </row>
    <row r="178" spans="7:7" x14ac:dyDescent="0.2">
      <c r="G178" s="26"/>
    </row>
    <row r="179" spans="7:7" x14ac:dyDescent="0.2">
      <c r="G179" s="26"/>
    </row>
    <row r="180" spans="7:7" x14ac:dyDescent="0.2">
      <c r="G180" s="26"/>
    </row>
    <row r="181" spans="7:7" x14ac:dyDescent="0.2">
      <c r="G181" s="26"/>
    </row>
    <row r="182" spans="7:7" ht="3.2" customHeight="1" x14ac:dyDescent="0.2"/>
    <row r="183" spans="7:7" x14ac:dyDescent="0.2">
      <c r="G183" s="35"/>
    </row>
    <row r="184" spans="7:7" x14ac:dyDescent="0.2">
      <c r="G184" s="35"/>
    </row>
    <row r="188" spans="7:7" x14ac:dyDescent="0.2">
      <c r="G188" s="26"/>
    </row>
    <row r="189" spans="7:7" x14ac:dyDescent="0.2">
      <c r="G189" s="26"/>
    </row>
    <row r="190" spans="7:7" x14ac:dyDescent="0.2">
      <c r="G190" s="26"/>
    </row>
    <row r="191" spans="7:7" x14ac:dyDescent="0.2">
      <c r="G191" s="26"/>
    </row>
    <row r="192" spans="7:7" ht="3.2" customHeight="1" x14ac:dyDescent="0.2"/>
    <row r="193" spans="7:7" x14ac:dyDescent="0.2">
      <c r="G193" s="35"/>
    </row>
    <row r="194" spans="7:7" x14ac:dyDescent="0.2">
      <c r="G194" s="35"/>
    </row>
    <row r="195" spans="7:7" x14ac:dyDescent="0.2">
      <c r="G195" s="35"/>
    </row>
    <row r="199" spans="7:7" ht="3.2" customHeight="1" x14ac:dyDescent="0.2"/>
    <row r="200" spans="7:7" x14ac:dyDescent="0.2">
      <c r="G200" s="35"/>
    </row>
    <row r="201" spans="7:7" x14ac:dyDescent="0.2">
      <c r="G201" s="35"/>
    </row>
    <row r="202" spans="7:7" x14ac:dyDescent="0.2">
      <c r="G202" s="35"/>
    </row>
    <row r="206" spans="7:7" ht="3.2" customHeight="1" x14ac:dyDescent="0.2"/>
    <row r="207" spans="7:7" x14ac:dyDescent="0.2">
      <c r="G207" s="35"/>
    </row>
    <row r="208" spans="7:7" x14ac:dyDescent="0.2">
      <c r="G208" s="35"/>
    </row>
    <row r="209" spans="7:7" x14ac:dyDescent="0.2">
      <c r="G209" s="35"/>
    </row>
    <row r="210" spans="7:7" x14ac:dyDescent="0.2">
      <c r="G210" s="35"/>
    </row>
    <row r="211" spans="7:7" x14ac:dyDescent="0.2">
      <c r="G211" s="35"/>
    </row>
    <row r="212" spans="7:7" x14ac:dyDescent="0.2">
      <c r="G212" s="35"/>
    </row>
    <row r="213" spans="7:7" x14ac:dyDescent="0.2">
      <c r="G213" s="35"/>
    </row>
    <row r="214" spans="7:7" x14ac:dyDescent="0.2">
      <c r="G214" s="35"/>
    </row>
    <row r="215" spans="7:7" x14ac:dyDescent="0.2">
      <c r="G215" s="35"/>
    </row>
    <row r="216" spans="7:7" ht="12.2" customHeight="1" x14ac:dyDescent="0.2">
      <c r="G216" s="35"/>
    </row>
    <row r="217" spans="7:7" ht="12.2" customHeight="1" x14ac:dyDescent="0.2">
      <c r="G217" s="35"/>
    </row>
    <row r="218" spans="7:7" ht="12.2" customHeight="1" x14ac:dyDescent="0.2">
      <c r="G218" s="35"/>
    </row>
    <row r="219" spans="7:7" ht="12.2" customHeight="1" x14ac:dyDescent="0.2">
      <c r="G219" s="35"/>
    </row>
    <row r="220" spans="7:7" ht="12.2" customHeight="1" x14ac:dyDescent="0.2">
      <c r="G220" s="35"/>
    </row>
    <row r="221" spans="7:7" ht="12.2" customHeight="1" x14ac:dyDescent="0.2">
      <c r="G221" s="35"/>
    </row>
    <row r="222" spans="7:7" ht="12.2" customHeight="1" x14ac:dyDescent="0.2">
      <c r="G222" s="35"/>
    </row>
    <row r="223" spans="7:7" ht="12.2" customHeight="1" x14ac:dyDescent="0.2">
      <c r="G223" s="35"/>
    </row>
    <row r="224" spans="7:7" ht="12.2" customHeight="1" x14ac:dyDescent="0.2">
      <c r="G224" s="35"/>
    </row>
    <row r="225" spans="7:7" ht="12.2" customHeight="1" x14ac:dyDescent="0.2">
      <c r="G225" s="35"/>
    </row>
    <row r="226" spans="7:7" ht="12.2" customHeight="1" x14ac:dyDescent="0.2">
      <c r="G226" s="35"/>
    </row>
    <row r="227" spans="7:7" ht="12.2" customHeight="1" x14ac:dyDescent="0.2">
      <c r="G227" s="35"/>
    </row>
    <row r="228" spans="7:7" ht="12.2" customHeight="1" x14ac:dyDescent="0.2">
      <c r="G228" s="35"/>
    </row>
    <row r="229" spans="7:7" ht="12.2" customHeight="1" x14ac:dyDescent="0.2">
      <c r="G229" s="35"/>
    </row>
    <row r="230" spans="7:7" ht="12.2" customHeight="1" x14ac:dyDescent="0.2">
      <c r="G230" s="35"/>
    </row>
    <row r="231" spans="7:7" ht="12.2" customHeight="1" x14ac:dyDescent="0.2">
      <c r="G231" s="35"/>
    </row>
    <row r="232" spans="7:7" ht="12.2" customHeight="1" x14ac:dyDescent="0.2">
      <c r="G232" s="35"/>
    </row>
    <row r="233" spans="7:7" ht="12.2" customHeight="1" x14ac:dyDescent="0.2">
      <c r="G233" s="35"/>
    </row>
    <row r="234" spans="7:7" ht="12.2" customHeight="1" x14ac:dyDescent="0.2">
      <c r="G234" s="35"/>
    </row>
    <row r="235" spans="7:7" ht="12.2" customHeight="1" x14ac:dyDescent="0.2">
      <c r="G235" s="35"/>
    </row>
    <row r="236" spans="7:7" ht="12.2" customHeight="1" x14ac:dyDescent="0.2">
      <c r="G236" s="35"/>
    </row>
    <row r="237" spans="7:7" ht="12.2" customHeight="1" x14ac:dyDescent="0.2">
      <c r="G237" s="35"/>
    </row>
    <row r="238" spans="7:7" ht="12.2" customHeight="1" x14ac:dyDescent="0.2">
      <c r="G238" s="35"/>
    </row>
    <row r="239" spans="7:7" ht="12.2" customHeight="1" x14ac:dyDescent="0.2">
      <c r="G239" s="35"/>
    </row>
    <row r="240" spans="7:7" ht="12.2" customHeight="1" x14ac:dyDescent="0.2">
      <c r="G240" s="35"/>
    </row>
    <row r="241" spans="7:7" ht="12.2" customHeight="1" x14ac:dyDescent="0.2">
      <c r="G241" s="35"/>
    </row>
    <row r="242" spans="7:7" ht="12.2" customHeight="1" x14ac:dyDescent="0.2">
      <c r="G242" s="35"/>
    </row>
    <row r="243" spans="7:7" ht="12.2" customHeight="1" x14ac:dyDescent="0.2">
      <c r="G243" s="35"/>
    </row>
    <row r="244" spans="7:7" ht="12.2" customHeight="1" x14ac:dyDescent="0.2">
      <c r="G244" s="35"/>
    </row>
    <row r="245" spans="7:7" ht="12.2" customHeight="1" x14ac:dyDescent="0.2">
      <c r="G245" s="35"/>
    </row>
    <row r="246" spans="7:7" ht="12.2" customHeight="1" x14ac:dyDescent="0.2">
      <c r="G246" s="35"/>
    </row>
    <row r="247" spans="7:7" ht="12.2" customHeight="1" x14ac:dyDescent="0.2">
      <c r="G247" s="35"/>
    </row>
    <row r="248" spans="7:7" ht="12.2" customHeight="1" x14ac:dyDescent="0.2">
      <c r="G248" s="35"/>
    </row>
    <row r="249" spans="7:7" ht="12.2" customHeight="1" x14ac:dyDescent="0.2">
      <c r="G249" s="35"/>
    </row>
    <row r="250" spans="7:7" ht="12.2" customHeight="1" x14ac:dyDescent="0.2">
      <c r="G250" s="35"/>
    </row>
    <row r="251" spans="7:7" ht="12.2" customHeight="1" x14ac:dyDescent="0.2">
      <c r="G251" s="35"/>
    </row>
    <row r="252" spans="7:7" ht="12.2" customHeight="1" x14ac:dyDescent="0.2">
      <c r="G252" s="35"/>
    </row>
    <row r="253" spans="7:7" ht="12.2" customHeight="1" x14ac:dyDescent="0.2">
      <c r="G253" s="35"/>
    </row>
    <row r="254" spans="7:7" ht="12.2" customHeight="1" x14ac:dyDescent="0.2">
      <c r="G254" s="35"/>
    </row>
    <row r="255" spans="7:7" ht="12.2" customHeight="1" x14ac:dyDescent="0.2">
      <c r="G255" s="35"/>
    </row>
    <row r="256" spans="7:7" ht="12.2" customHeight="1" x14ac:dyDescent="0.2">
      <c r="G256" s="35"/>
    </row>
    <row r="257" spans="7:7" ht="12.2" customHeight="1" x14ac:dyDescent="0.2">
      <c r="G257" s="35"/>
    </row>
    <row r="258" spans="7:7" ht="12.2" customHeight="1" x14ac:dyDescent="0.2">
      <c r="G258" s="35"/>
    </row>
    <row r="259" spans="7:7" ht="12.2" customHeight="1" x14ac:dyDescent="0.2">
      <c r="G259" s="35"/>
    </row>
    <row r="260" spans="7:7" ht="12.2" customHeight="1" x14ac:dyDescent="0.2">
      <c r="G260" s="35"/>
    </row>
    <row r="261" spans="7:7" ht="12.2" customHeight="1" x14ac:dyDescent="0.2">
      <c r="G261" s="35"/>
    </row>
  </sheetData>
  <sheetProtection password="DE89" sheet="1" objects="1" scenarios="1" formatCells="0" select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tabColor indexed="52"/>
  </sheetPr>
  <dimension ref="A1:I33"/>
  <sheetViews>
    <sheetView showZeros="0" view="pageBreakPreview" topLeftCell="A10" zoomScaleNormal="100" workbookViewId="0">
      <selection activeCell="E6" sqref="E6"/>
    </sheetView>
  </sheetViews>
  <sheetFormatPr defaultRowHeight="12.75" x14ac:dyDescent="0.2"/>
  <cols>
    <col min="1" max="1" width="6.140625" style="6" customWidth="1"/>
    <col min="2" max="2" width="47.140625" style="6" customWidth="1"/>
    <col min="3" max="3" width="7.85546875" style="6" customWidth="1"/>
    <col min="4" max="4" width="6.140625" style="6" customWidth="1"/>
    <col min="5" max="5" width="10.140625" style="6" customWidth="1"/>
    <col min="6" max="6" width="14.28515625" style="30" customWidth="1"/>
    <col min="7" max="7" width="7.140625" style="7" customWidth="1"/>
    <col min="8" max="8" width="4.140625" style="23" customWidth="1"/>
    <col min="9" max="9" width="11.42578125" style="7" customWidth="1"/>
    <col min="10" max="16384" width="9.140625" style="6"/>
  </cols>
  <sheetData>
    <row r="1" spans="1:9" ht="13.5" x14ac:dyDescent="0.25">
      <c r="A1" s="1"/>
      <c r="B1" s="2"/>
      <c r="C1" s="3"/>
      <c r="D1" s="32"/>
      <c r="E1" s="5"/>
      <c r="G1" s="7" t="s">
        <v>34</v>
      </c>
      <c r="H1" s="23" t="s">
        <v>33</v>
      </c>
      <c r="I1" s="7" t="s">
        <v>32</v>
      </c>
    </row>
    <row r="2" spans="1:9" s="82" customFormat="1" ht="13.5" x14ac:dyDescent="0.25">
      <c r="A2" s="77"/>
      <c r="B2" s="78"/>
      <c r="C2" s="79"/>
      <c r="D2" s="85"/>
      <c r="E2" s="81"/>
      <c r="F2" s="171"/>
      <c r="G2" s="83"/>
      <c r="H2" s="84"/>
      <c r="I2" s="83"/>
    </row>
    <row r="3" spans="1:9" ht="14.25" thickBot="1" x14ac:dyDescent="0.3">
      <c r="A3" s="12"/>
      <c r="B3" s="13"/>
      <c r="C3" s="14"/>
      <c r="D3" s="34"/>
      <c r="E3" s="16"/>
      <c r="F3" s="16"/>
    </row>
    <row r="4" spans="1:9" x14ac:dyDescent="0.2">
      <c r="A4" s="7"/>
      <c r="B4" s="7"/>
      <c r="C4" s="17"/>
      <c r="D4" s="35"/>
      <c r="E4" s="19"/>
    </row>
    <row r="5" spans="1:9" ht="20.25" x14ac:dyDescent="0.3">
      <c r="A5" s="20"/>
      <c r="B5" s="46" t="s">
        <v>35</v>
      </c>
      <c r="C5" s="17"/>
      <c r="D5" s="35"/>
      <c r="E5" s="19"/>
    </row>
    <row r="6" spans="1:9" ht="150" customHeight="1" x14ac:dyDescent="0.2">
      <c r="A6" s="22"/>
      <c r="B6" s="23"/>
      <c r="C6" s="17"/>
      <c r="D6" s="35"/>
      <c r="E6" s="19"/>
    </row>
    <row r="7" spans="1:9" ht="18" x14ac:dyDescent="0.25">
      <c r="A7" s="107" t="s">
        <v>77</v>
      </c>
      <c r="B7" s="21" t="s">
        <v>112</v>
      </c>
      <c r="C7" s="37"/>
      <c r="D7" s="90"/>
      <c r="E7" s="38"/>
      <c r="F7" s="174">
        <f>I.rušenje!F33</f>
        <v>0</v>
      </c>
      <c r="G7" s="40"/>
      <c r="H7" s="40"/>
      <c r="I7" s="6"/>
    </row>
    <row r="8" spans="1:9" ht="15.75" x14ac:dyDescent="0.2">
      <c r="A8" s="36"/>
      <c r="B8" s="41"/>
      <c r="C8" s="37"/>
      <c r="D8" s="37"/>
      <c r="E8" s="38"/>
      <c r="F8" s="39"/>
      <c r="G8" s="40"/>
      <c r="H8" s="40"/>
      <c r="I8" s="6"/>
    </row>
    <row r="9" spans="1:9" ht="18" x14ac:dyDescent="0.25">
      <c r="A9" s="107" t="s">
        <v>78</v>
      </c>
      <c r="B9" s="21" t="s">
        <v>113</v>
      </c>
      <c r="C9" s="37"/>
      <c r="D9" s="37"/>
      <c r="E9" s="38"/>
      <c r="F9" s="174">
        <f>'II.izolaterski radovi'!F19</f>
        <v>0</v>
      </c>
      <c r="G9" s="40"/>
      <c r="H9" s="40"/>
      <c r="I9" s="6"/>
    </row>
    <row r="10" spans="1:9" ht="15.75" x14ac:dyDescent="0.2">
      <c r="A10" s="36"/>
      <c r="B10" s="41"/>
      <c r="C10" s="37"/>
      <c r="D10" s="37"/>
      <c r="E10" s="38"/>
      <c r="F10" s="39"/>
      <c r="G10" s="40"/>
      <c r="H10" s="40"/>
      <c r="I10" s="6"/>
    </row>
    <row r="11" spans="1:9" ht="18" x14ac:dyDescent="0.25">
      <c r="A11" s="20" t="s">
        <v>79</v>
      </c>
      <c r="B11" s="21" t="s">
        <v>154</v>
      </c>
      <c r="C11" s="37"/>
      <c r="D11" s="37"/>
      <c r="E11" s="38"/>
      <c r="F11" s="174">
        <f>'III.GK I MR'!F12</f>
        <v>0</v>
      </c>
      <c r="G11" s="40"/>
      <c r="H11" s="40"/>
      <c r="I11" s="6"/>
    </row>
    <row r="12" spans="1:9" ht="15.75" x14ac:dyDescent="0.2">
      <c r="A12" s="36"/>
      <c r="B12" s="41"/>
      <c r="C12" s="37"/>
      <c r="D12" s="37"/>
      <c r="E12" s="38"/>
      <c r="F12" s="39"/>
      <c r="G12" s="40"/>
      <c r="H12" s="40"/>
      <c r="I12" s="6"/>
    </row>
    <row r="13" spans="1:9" ht="18" x14ac:dyDescent="0.25">
      <c r="A13" s="20" t="s">
        <v>80</v>
      </c>
      <c r="B13" s="21" t="s">
        <v>114</v>
      </c>
      <c r="C13" s="37"/>
      <c r="D13" s="37"/>
      <c r="E13" s="38"/>
      <c r="F13" s="174">
        <f>IV.zidarski!F21</f>
        <v>0</v>
      </c>
      <c r="G13" s="40"/>
      <c r="H13" s="40"/>
      <c r="I13" s="6"/>
    </row>
    <row r="14" spans="1:9" ht="15.75" x14ac:dyDescent="0.2">
      <c r="A14" s="36"/>
      <c r="B14" s="41"/>
      <c r="C14" s="37"/>
      <c r="D14" s="37"/>
      <c r="E14" s="38"/>
      <c r="F14" s="39"/>
      <c r="G14" s="40"/>
      <c r="H14" s="40"/>
      <c r="I14" s="6"/>
    </row>
    <row r="15" spans="1:9" ht="18" x14ac:dyDescent="0.25">
      <c r="A15" s="20" t="s">
        <v>81</v>
      </c>
      <c r="B15" s="21" t="s">
        <v>117</v>
      </c>
      <c r="C15" s="37"/>
      <c r="D15" s="37"/>
      <c r="E15" s="38"/>
      <c r="F15" s="175">
        <f>V.ker!F14</f>
        <v>0</v>
      </c>
      <c r="G15" s="40"/>
      <c r="H15" s="40"/>
      <c r="I15" s="6"/>
    </row>
    <row r="16" spans="1:9" ht="18" x14ac:dyDescent="0.25">
      <c r="A16" s="20"/>
      <c r="B16" s="21"/>
      <c r="C16" s="37"/>
      <c r="D16" s="37"/>
      <c r="E16" s="38"/>
      <c r="F16" s="175">
        <f>V.ker!F15</f>
        <v>0</v>
      </c>
      <c r="G16" s="40"/>
      <c r="H16" s="40"/>
      <c r="I16" s="6"/>
    </row>
    <row r="17" spans="1:9" ht="18" x14ac:dyDescent="0.25">
      <c r="A17" s="20" t="s">
        <v>82</v>
      </c>
      <c r="B17" s="21" t="s">
        <v>171</v>
      </c>
      <c r="C17" s="37"/>
      <c r="D17" s="37"/>
      <c r="E17" s="38"/>
      <c r="F17" s="175">
        <f>VI.lič.!F15</f>
        <v>0</v>
      </c>
      <c r="G17" s="40"/>
      <c r="H17" s="40"/>
      <c r="I17" s="6"/>
    </row>
    <row r="18" spans="1:9" ht="15.75" x14ac:dyDescent="0.2">
      <c r="A18" s="36"/>
      <c r="B18" s="41"/>
      <c r="C18" s="37"/>
      <c r="D18" s="37"/>
      <c r="E18" s="38"/>
      <c r="F18" s="39"/>
      <c r="G18" s="40"/>
      <c r="H18" s="40"/>
      <c r="I18" s="6"/>
    </row>
    <row r="19" spans="1:9" ht="18" x14ac:dyDescent="0.25">
      <c r="A19" s="20" t="s">
        <v>172</v>
      </c>
      <c r="B19" s="21" t="s">
        <v>116</v>
      </c>
      <c r="C19" s="17"/>
      <c r="D19" s="35"/>
      <c r="E19" s="19"/>
      <c r="F19" s="176">
        <f>VII.stol!F10</f>
        <v>0</v>
      </c>
    </row>
    <row r="20" spans="1:9" ht="15.75" x14ac:dyDescent="0.2">
      <c r="B20" s="41"/>
      <c r="C20" s="17"/>
      <c r="D20" s="35"/>
      <c r="E20" s="19"/>
    </row>
    <row r="21" spans="1:9" ht="15.75" x14ac:dyDescent="0.2">
      <c r="A21" s="36"/>
      <c r="B21" s="41"/>
      <c r="C21" s="17"/>
      <c r="D21" s="35"/>
      <c r="E21" s="19"/>
    </row>
    <row r="22" spans="1:9" x14ac:dyDescent="0.2">
      <c r="A22" s="7"/>
      <c r="B22" s="7"/>
      <c r="C22" s="17"/>
      <c r="D22" s="35"/>
      <c r="E22" s="19"/>
    </row>
    <row r="23" spans="1:9" x14ac:dyDescent="0.2">
      <c r="A23" s="7"/>
      <c r="B23" s="7"/>
      <c r="C23" s="17"/>
      <c r="D23" s="35"/>
      <c r="E23" s="19"/>
    </row>
    <row r="24" spans="1:9" x14ac:dyDescent="0.2">
      <c r="A24" s="7"/>
      <c r="B24" s="7"/>
      <c r="C24" s="17"/>
      <c r="D24" s="35"/>
      <c r="E24" s="19"/>
    </row>
    <row r="25" spans="1:9" x14ac:dyDescent="0.2">
      <c r="A25" s="7"/>
      <c r="B25" s="7"/>
      <c r="C25" s="17"/>
      <c r="D25" s="35"/>
      <c r="E25" s="19"/>
    </row>
    <row r="26" spans="1:9" x14ac:dyDescent="0.2">
      <c r="A26" s="7"/>
      <c r="B26" s="7"/>
      <c r="C26" s="17"/>
      <c r="D26" s="35"/>
      <c r="E26" s="19"/>
    </row>
    <row r="27" spans="1:9" x14ac:dyDescent="0.2">
      <c r="A27" s="7"/>
      <c r="B27" s="7"/>
      <c r="C27" s="17"/>
      <c r="D27" s="35"/>
      <c r="E27" s="19"/>
    </row>
    <row r="28" spans="1:9" x14ac:dyDescent="0.2">
      <c r="A28" s="7"/>
      <c r="B28" s="7"/>
      <c r="C28" s="17"/>
      <c r="D28" s="35"/>
      <c r="E28" s="19"/>
    </row>
    <row r="29" spans="1:9" x14ac:dyDescent="0.2">
      <c r="A29" s="7"/>
      <c r="B29" s="7"/>
      <c r="C29" s="17"/>
      <c r="D29" s="35"/>
      <c r="E29" s="19"/>
    </row>
    <row r="30" spans="1:9" x14ac:dyDescent="0.2">
      <c r="A30" s="7"/>
      <c r="B30" s="7"/>
      <c r="C30" s="17"/>
      <c r="D30" s="35"/>
      <c r="E30" s="19"/>
    </row>
    <row r="31" spans="1:9" x14ac:dyDescent="0.2">
      <c r="A31" s="7"/>
      <c r="B31" s="7"/>
      <c r="C31" s="17"/>
      <c r="D31" s="35"/>
      <c r="E31" s="19"/>
    </row>
    <row r="32" spans="1:9" x14ac:dyDescent="0.2">
      <c r="A32" s="7"/>
      <c r="B32" s="7"/>
      <c r="C32" s="17"/>
      <c r="D32" s="35"/>
      <c r="E32" s="19"/>
    </row>
    <row r="33" spans="1:6" ht="18" x14ac:dyDescent="0.25">
      <c r="A33" s="7"/>
      <c r="B33" s="44" t="s">
        <v>83</v>
      </c>
      <c r="C33" s="28"/>
      <c r="D33" s="45"/>
      <c r="E33" s="29"/>
      <c r="F33" s="173">
        <f>SUM(F7:F20)</f>
        <v>0</v>
      </c>
    </row>
  </sheetData>
  <sheetProtection password="DE89" sheet="1" objects="1" scenarios="1" selectLockedCells="1" selectUn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33"/>
  <sheetViews>
    <sheetView showZeros="0" view="pageBreakPreview" zoomScaleNormal="100" workbookViewId="0">
      <selection activeCell="B13" sqref="B13"/>
    </sheetView>
  </sheetViews>
  <sheetFormatPr defaultRowHeight="12.75" x14ac:dyDescent="0.2"/>
  <cols>
    <col min="1" max="1" width="5.7109375" style="6" customWidth="1"/>
    <col min="2" max="2" width="47.140625" style="6" customWidth="1"/>
    <col min="3" max="4" width="7.85546875" style="6" customWidth="1"/>
    <col min="5" max="5" width="10.140625" style="6" customWidth="1"/>
    <col min="6" max="6" width="14.28515625" style="6" customWidth="1"/>
    <col min="7" max="7" width="7.140625" style="7" customWidth="1"/>
    <col min="8" max="8" width="4.140625" style="23" customWidth="1"/>
    <col min="9" max="9" width="11.42578125" style="7" customWidth="1"/>
    <col min="10" max="16384" width="9.140625" style="6"/>
  </cols>
  <sheetData>
    <row r="1" spans="1:9" ht="13.5" x14ac:dyDescent="0.25">
      <c r="A1" s="1"/>
      <c r="B1" s="2"/>
      <c r="C1" s="3"/>
      <c r="D1" s="32"/>
      <c r="E1" s="5"/>
      <c r="G1" s="7" t="s">
        <v>34</v>
      </c>
      <c r="H1" s="23" t="s">
        <v>33</v>
      </c>
      <c r="I1" s="7" t="s">
        <v>32</v>
      </c>
    </row>
    <row r="2" spans="1:9" s="82" customFormat="1" ht="13.5" x14ac:dyDescent="0.25">
      <c r="A2" s="77"/>
      <c r="B2" s="78"/>
      <c r="C2" s="79"/>
      <c r="D2" s="85"/>
      <c r="E2" s="81"/>
      <c r="G2" s="83"/>
      <c r="H2" s="84"/>
      <c r="I2" s="83"/>
    </row>
    <row r="3" spans="1:9" ht="14.25" thickBot="1" x14ac:dyDescent="0.3">
      <c r="A3" s="12"/>
      <c r="B3" s="13"/>
      <c r="C3" s="14"/>
      <c r="D3" s="34"/>
      <c r="E3" s="16"/>
      <c r="F3" s="16"/>
    </row>
    <row r="4" spans="1:9" x14ac:dyDescent="0.2">
      <c r="A4" s="7"/>
      <c r="B4" s="7"/>
      <c r="C4" s="17"/>
      <c r="D4" s="35"/>
      <c r="E4" s="19"/>
    </row>
    <row r="5" spans="1:9" ht="20.25" x14ac:dyDescent="0.3">
      <c r="A5" s="20"/>
      <c r="B5" s="46" t="s">
        <v>76</v>
      </c>
      <c r="C5" s="17"/>
      <c r="D5" s="35"/>
      <c r="E5" s="19"/>
    </row>
    <row r="6" spans="1:9" ht="150" customHeight="1" x14ac:dyDescent="0.2">
      <c r="A6" s="22"/>
      <c r="B6" s="23"/>
      <c r="C6" s="17"/>
      <c r="D6" s="35"/>
      <c r="E6" s="19"/>
    </row>
    <row r="7" spans="1:9" ht="18" x14ac:dyDescent="0.25">
      <c r="A7" s="107" t="s">
        <v>85</v>
      </c>
      <c r="B7" s="21" t="s">
        <v>118</v>
      </c>
      <c r="C7" s="37"/>
      <c r="D7" s="90"/>
      <c r="E7" s="38"/>
      <c r="F7" s="90"/>
      <c r="G7" s="40"/>
      <c r="H7" s="40"/>
      <c r="I7" s="6"/>
    </row>
    <row r="8" spans="1:9" ht="15.75" x14ac:dyDescent="0.2">
      <c r="A8" s="36"/>
      <c r="B8" s="41"/>
      <c r="C8" s="37"/>
      <c r="D8" s="37"/>
      <c r="E8" s="38"/>
      <c r="F8" s="39"/>
      <c r="G8" s="40"/>
      <c r="H8" s="40"/>
      <c r="I8" s="6"/>
    </row>
    <row r="9" spans="1:9" ht="18" x14ac:dyDescent="0.25">
      <c r="A9" s="107" t="s">
        <v>87</v>
      </c>
      <c r="B9" s="21" t="s">
        <v>119</v>
      </c>
      <c r="C9" s="37"/>
      <c r="D9" s="37"/>
      <c r="E9" s="38"/>
      <c r="F9" s="38"/>
      <c r="G9" s="40"/>
      <c r="H9" s="40"/>
      <c r="I9" s="6"/>
    </row>
    <row r="10" spans="1:9" ht="15.75" x14ac:dyDescent="0.2">
      <c r="A10" s="36"/>
      <c r="B10" s="41"/>
      <c r="C10" s="37"/>
      <c r="D10" s="37"/>
      <c r="E10" s="38"/>
      <c r="F10" s="39"/>
      <c r="G10" s="40"/>
      <c r="H10" s="40"/>
      <c r="I10" s="6"/>
    </row>
    <row r="11" spans="1:9" ht="18" x14ac:dyDescent="0.25">
      <c r="A11" s="20" t="s">
        <v>88</v>
      </c>
      <c r="B11" s="21" t="s">
        <v>120</v>
      </c>
      <c r="C11" s="37"/>
      <c r="D11" s="37"/>
      <c r="E11" s="38"/>
      <c r="F11" s="90"/>
      <c r="G11" s="40"/>
      <c r="H11" s="40"/>
      <c r="I11" s="6"/>
    </row>
    <row r="12" spans="1:9" ht="15.75" x14ac:dyDescent="0.2">
      <c r="A12" s="36"/>
      <c r="B12" s="41"/>
      <c r="C12" s="37"/>
      <c r="D12" s="37"/>
      <c r="E12" s="38"/>
      <c r="F12" s="39"/>
      <c r="G12" s="40"/>
      <c r="H12" s="40"/>
      <c r="I12" s="6"/>
    </row>
    <row r="13" spans="1:9" ht="18" x14ac:dyDescent="0.25">
      <c r="A13" s="20" t="s">
        <v>89</v>
      </c>
      <c r="B13" s="21" t="s">
        <v>121</v>
      </c>
      <c r="C13" s="37"/>
      <c r="D13" s="37"/>
      <c r="E13" s="38"/>
      <c r="F13" s="39"/>
      <c r="G13" s="40"/>
      <c r="H13" s="40"/>
      <c r="I13" s="6"/>
    </row>
    <row r="14" spans="1:9" ht="15.75" x14ac:dyDescent="0.2">
      <c r="A14" s="36"/>
      <c r="B14" s="41"/>
      <c r="C14" s="37"/>
      <c r="D14" s="37"/>
      <c r="E14" s="38"/>
      <c r="F14" s="39"/>
      <c r="G14" s="40"/>
      <c r="H14" s="40"/>
      <c r="I14" s="6"/>
    </row>
    <row r="15" spans="1:9" ht="18" x14ac:dyDescent="0.25">
      <c r="A15" s="20" t="s">
        <v>132</v>
      </c>
      <c r="B15" s="21" t="s">
        <v>133</v>
      </c>
      <c r="C15" s="42"/>
      <c r="D15" s="42"/>
      <c r="E15" s="38"/>
      <c r="F15" s="39"/>
      <c r="G15" s="40"/>
      <c r="H15" s="40"/>
      <c r="I15" s="30"/>
    </row>
    <row r="16" spans="1:9" ht="15.75" x14ac:dyDescent="0.2">
      <c r="A16" s="36"/>
      <c r="B16" s="41"/>
      <c r="C16" s="42"/>
      <c r="D16" s="42"/>
      <c r="E16" s="38"/>
      <c r="F16" s="39"/>
      <c r="G16" s="40"/>
      <c r="H16" s="40"/>
      <c r="I16" s="30"/>
    </row>
    <row r="17" spans="1:9" ht="18" x14ac:dyDescent="0.25">
      <c r="A17" s="20"/>
      <c r="B17" s="21"/>
      <c r="C17" s="42"/>
      <c r="D17" s="42"/>
      <c r="E17" s="38"/>
      <c r="F17" s="39"/>
      <c r="G17" s="40"/>
      <c r="H17" s="40"/>
      <c r="I17" s="30"/>
    </row>
    <row r="18" spans="1:9" ht="15.75" x14ac:dyDescent="0.2">
      <c r="A18" s="36"/>
      <c r="B18" s="43"/>
      <c r="C18" s="42"/>
      <c r="D18" s="42"/>
      <c r="E18" s="38"/>
      <c r="F18" s="39"/>
      <c r="G18" s="40"/>
      <c r="H18" s="40"/>
      <c r="I18" s="6"/>
    </row>
    <row r="19" spans="1:9" ht="18" x14ac:dyDescent="0.25">
      <c r="A19" s="20"/>
      <c r="B19" s="21"/>
      <c r="C19" s="42"/>
      <c r="D19" s="42"/>
      <c r="E19" s="38"/>
      <c r="F19" s="39"/>
      <c r="G19" s="40"/>
      <c r="H19" s="40"/>
      <c r="I19" s="30"/>
    </row>
    <row r="20" spans="1:9" ht="15.75" x14ac:dyDescent="0.2">
      <c r="B20" s="41"/>
      <c r="C20" s="17"/>
      <c r="D20" s="35"/>
      <c r="E20" s="19"/>
      <c r="F20" s="91"/>
    </row>
    <row r="21" spans="1:9" ht="18" x14ac:dyDescent="0.25">
      <c r="A21" s="20"/>
      <c r="B21" s="21"/>
      <c r="C21" s="17"/>
      <c r="D21" s="35"/>
      <c r="E21" s="19"/>
    </row>
    <row r="22" spans="1:9" ht="15.75" x14ac:dyDescent="0.2">
      <c r="A22" s="36"/>
      <c r="B22" s="41"/>
      <c r="C22" s="17"/>
      <c r="D22" s="35"/>
      <c r="E22" s="19"/>
      <c r="F22" s="91"/>
    </row>
    <row r="23" spans="1:9" x14ac:dyDescent="0.2">
      <c r="A23" s="7"/>
      <c r="B23" s="7"/>
      <c r="C23" s="17"/>
      <c r="D23" s="35"/>
      <c r="E23" s="19"/>
    </row>
    <row r="24" spans="1:9" x14ac:dyDescent="0.2">
      <c r="A24" s="7"/>
      <c r="B24" s="7"/>
      <c r="C24" s="17"/>
      <c r="D24" s="35"/>
      <c r="E24" s="19"/>
    </row>
    <row r="25" spans="1:9" x14ac:dyDescent="0.2">
      <c r="A25" s="7"/>
      <c r="B25" s="7"/>
      <c r="C25" s="17"/>
      <c r="D25" s="35"/>
      <c r="E25" s="19"/>
    </row>
    <row r="26" spans="1:9" x14ac:dyDescent="0.2">
      <c r="A26" s="7"/>
      <c r="B26" s="7"/>
      <c r="C26" s="17"/>
      <c r="D26" s="35"/>
      <c r="E26" s="19"/>
    </row>
    <row r="27" spans="1:9" x14ac:dyDescent="0.2">
      <c r="A27" s="7"/>
      <c r="B27" s="7"/>
      <c r="C27" s="17"/>
      <c r="D27" s="35"/>
      <c r="E27" s="19"/>
    </row>
    <row r="28" spans="1:9" x14ac:dyDescent="0.2">
      <c r="A28" s="7"/>
      <c r="B28" s="7"/>
      <c r="C28" s="17"/>
      <c r="D28" s="35"/>
      <c r="E28" s="19"/>
    </row>
    <row r="29" spans="1:9" x14ac:dyDescent="0.2">
      <c r="A29" s="7"/>
      <c r="B29" s="7"/>
      <c r="C29" s="17"/>
      <c r="D29" s="35"/>
      <c r="E29" s="19"/>
    </row>
    <row r="30" spans="1:9" x14ac:dyDescent="0.2">
      <c r="A30" s="7"/>
      <c r="B30" s="7"/>
      <c r="C30" s="17"/>
      <c r="D30" s="35"/>
      <c r="E30" s="19"/>
    </row>
    <row r="31" spans="1:9" x14ac:dyDescent="0.2">
      <c r="A31" s="7"/>
      <c r="B31" s="7"/>
      <c r="C31" s="17"/>
      <c r="D31" s="35"/>
      <c r="E31" s="19"/>
    </row>
    <row r="32" spans="1:9" x14ac:dyDescent="0.2">
      <c r="A32" s="7"/>
      <c r="B32" s="7"/>
      <c r="C32" s="17"/>
      <c r="D32" s="35"/>
      <c r="E32" s="19"/>
    </row>
    <row r="33" spans="1:5" x14ac:dyDescent="0.2">
      <c r="A33" s="7"/>
      <c r="B33" s="7"/>
      <c r="C33" s="17"/>
      <c r="D33" s="35"/>
      <c r="E33" s="19"/>
    </row>
  </sheetData>
  <sheetProtection password="DE89" sheet="1" objects="1" scenarios="1" selectLockedCells="1" selectUn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19"/>
  <sheetViews>
    <sheetView showZeros="0" view="pageBreakPreview" topLeftCell="A10" zoomScaleNormal="100" zoomScaleSheetLayoutView="200" workbookViewId="0">
      <selection activeCell="E10" sqref="E10"/>
    </sheetView>
  </sheetViews>
  <sheetFormatPr defaultRowHeight="12.75" x14ac:dyDescent="0.2"/>
  <cols>
    <col min="1" max="1" width="5.7109375" style="6" customWidth="1"/>
    <col min="2" max="2" width="47.140625" style="6" customWidth="1"/>
    <col min="3" max="3" width="7.85546875" style="6" customWidth="1"/>
    <col min="4" max="4" width="9.7109375" style="185" customWidth="1"/>
    <col min="5" max="5" width="10.140625" style="297" customWidth="1"/>
    <col min="6" max="6" width="11.42578125" style="30" customWidth="1"/>
    <col min="7" max="7" width="7.5703125" style="7" customWidth="1"/>
    <col min="8" max="8" width="29.42578125" style="23" customWidth="1"/>
    <col min="9" max="9" width="27" style="7" customWidth="1"/>
    <col min="10" max="16384" width="9.140625" style="6"/>
  </cols>
  <sheetData>
    <row r="1" spans="1:9" ht="13.5" x14ac:dyDescent="0.25">
      <c r="A1" s="1"/>
      <c r="B1" s="2"/>
      <c r="C1" s="3"/>
      <c r="D1" s="4"/>
      <c r="E1" s="291"/>
    </row>
    <row r="2" spans="1:9" s="82" customFormat="1" ht="13.5" x14ac:dyDescent="0.25">
      <c r="A2" s="77"/>
      <c r="B2" s="78"/>
      <c r="C2" s="79"/>
      <c r="D2" s="80"/>
      <c r="E2" s="298"/>
      <c r="F2" s="171"/>
      <c r="G2" s="83"/>
      <c r="H2" s="84"/>
      <c r="I2" s="83"/>
    </row>
    <row r="3" spans="1:9" ht="14.25" thickBot="1" x14ac:dyDescent="0.3">
      <c r="A3" s="12"/>
      <c r="B3" s="13"/>
      <c r="C3" s="14"/>
      <c r="D3" s="15"/>
      <c r="E3" s="293"/>
      <c r="F3" s="16"/>
    </row>
    <row r="4" spans="1:9" x14ac:dyDescent="0.2">
      <c r="A4" s="7"/>
      <c r="B4" s="7"/>
      <c r="C4" s="17"/>
      <c r="D4" s="18"/>
      <c r="E4" s="294"/>
    </row>
    <row r="5" spans="1:9" ht="33" x14ac:dyDescent="0.25">
      <c r="A5" s="20" t="s">
        <v>85</v>
      </c>
      <c r="B5" s="21" t="s">
        <v>118</v>
      </c>
      <c r="C5" s="17"/>
      <c r="D5" s="190" t="s">
        <v>24</v>
      </c>
      <c r="E5" s="295" t="s">
        <v>4</v>
      </c>
      <c r="F5" s="112" t="s">
        <v>5</v>
      </c>
    </row>
    <row r="6" spans="1:9" ht="18" x14ac:dyDescent="0.25">
      <c r="A6" s="20"/>
      <c r="B6" s="102" t="s">
        <v>123</v>
      </c>
      <c r="C6" s="17"/>
      <c r="D6" s="191"/>
      <c r="E6" s="287"/>
      <c r="F6" s="87"/>
    </row>
    <row r="7" spans="1:9" x14ac:dyDescent="0.2">
      <c r="A7" s="22"/>
      <c r="B7" s="23"/>
      <c r="C7" s="17"/>
      <c r="D7" s="18"/>
      <c r="E7" s="294"/>
    </row>
    <row r="8" spans="1:9" ht="181.5" x14ac:dyDescent="0.3">
      <c r="A8" s="120">
        <v>1</v>
      </c>
      <c r="B8" s="168" t="s">
        <v>199</v>
      </c>
      <c r="C8" s="115" t="s">
        <v>31</v>
      </c>
      <c r="D8" s="123">
        <v>306</v>
      </c>
      <c r="E8" s="289"/>
      <c r="F8" s="116">
        <f>D8*E8</f>
        <v>0</v>
      </c>
    </row>
    <row r="9" spans="1:9" ht="16.5" x14ac:dyDescent="0.3">
      <c r="A9" s="144"/>
      <c r="B9" s="121"/>
      <c r="C9" s="115"/>
      <c r="D9" s="122"/>
      <c r="E9" s="289"/>
      <c r="F9" s="169"/>
      <c r="G9" s="26"/>
    </row>
    <row r="10" spans="1:9" ht="69" customHeight="1" x14ac:dyDescent="0.3">
      <c r="A10" s="120">
        <v>2</v>
      </c>
      <c r="B10" s="142" t="s">
        <v>200</v>
      </c>
      <c r="C10" s="143" t="s">
        <v>52</v>
      </c>
      <c r="D10" s="123">
        <v>72</v>
      </c>
      <c r="E10" s="289"/>
      <c r="F10" s="116">
        <f>D10*E10</f>
        <v>0</v>
      </c>
    </row>
    <row r="11" spans="1:9" ht="21" customHeight="1" x14ac:dyDescent="0.3">
      <c r="A11" s="120"/>
      <c r="B11" s="142"/>
      <c r="C11" s="143"/>
      <c r="D11" s="123"/>
      <c r="E11" s="289"/>
      <c r="F11" s="116"/>
    </row>
    <row r="12" spans="1:9" ht="86.25" customHeight="1" x14ac:dyDescent="0.3">
      <c r="A12" s="120">
        <v>3</v>
      </c>
      <c r="B12" s="189" t="s">
        <v>129</v>
      </c>
      <c r="C12" s="133" t="s">
        <v>86</v>
      </c>
      <c r="D12" s="123">
        <v>18</v>
      </c>
      <c r="E12" s="289"/>
      <c r="F12" s="116">
        <f>D12*E12</f>
        <v>0</v>
      </c>
    </row>
    <row r="13" spans="1:9" ht="16.5" x14ac:dyDescent="0.3">
      <c r="A13" s="144"/>
      <c r="B13" s="121"/>
      <c r="C13" s="115"/>
      <c r="D13" s="122"/>
      <c r="E13" s="289"/>
      <c r="F13" s="169"/>
      <c r="G13" s="26"/>
    </row>
    <row r="14" spans="1:9" ht="33" x14ac:dyDescent="0.3">
      <c r="A14" s="120">
        <v>4</v>
      </c>
      <c r="B14" s="151" t="s">
        <v>67</v>
      </c>
      <c r="C14" s="133" t="s">
        <v>61</v>
      </c>
      <c r="D14" s="123">
        <v>18</v>
      </c>
      <c r="E14" s="289"/>
      <c r="F14" s="116">
        <f>D14*E14</f>
        <v>0</v>
      </c>
    </row>
    <row r="15" spans="1:9" ht="16.5" x14ac:dyDescent="0.3">
      <c r="A15" s="120"/>
      <c r="B15" s="125"/>
      <c r="C15" s="115"/>
      <c r="D15" s="123"/>
      <c r="E15" s="290"/>
      <c r="F15" s="116"/>
      <c r="G15" s="26"/>
    </row>
    <row r="16" spans="1:9" ht="33" x14ac:dyDescent="0.3">
      <c r="A16" s="120">
        <v>5</v>
      </c>
      <c r="B16" s="151" t="s">
        <v>84</v>
      </c>
      <c r="C16" s="133" t="s">
        <v>61</v>
      </c>
      <c r="D16" s="123">
        <v>4</v>
      </c>
      <c r="E16" s="289"/>
      <c r="F16" s="116">
        <f>D16*E16</f>
        <v>0</v>
      </c>
    </row>
    <row r="17" spans="1:7" ht="16.5" x14ac:dyDescent="0.3">
      <c r="A17" s="120"/>
      <c r="B17" s="125"/>
      <c r="C17" s="115"/>
      <c r="D17" s="123"/>
      <c r="E17" s="290"/>
      <c r="F17" s="116"/>
      <c r="G17" s="26"/>
    </row>
    <row r="18" spans="1:7" ht="16.5" x14ac:dyDescent="0.3">
      <c r="A18" s="120"/>
      <c r="B18" s="125"/>
      <c r="C18" s="115"/>
      <c r="D18" s="123"/>
      <c r="E18" s="290"/>
      <c r="F18" s="116"/>
      <c r="G18" s="26"/>
    </row>
    <row r="19" spans="1:7" ht="16.5" x14ac:dyDescent="0.3">
      <c r="A19" s="145" t="str">
        <f>A5</f>
        <v>B-I.</v>
      </c>
      <c r="B19" s="27" t="s">
        <v>22</v>
      </c>
      <c r="C19" s="146"/>
      <c r="D19" s="127"/>
      <c r="E19" s="296"/>
      <c r="F19" s="177">
        <f>SUM(F8:F17)</f>
        <v>0</v>
      </c>
    </row>
  </sheetData>
  <sheetProtection password="DE89" sheet="1" objects="1" scenarios="1" formatCells="0" selectLockedCells="1"/>
  <phoneticPr fontId="1" type="noConversion"/>
  <pageMargins left="0.55118110236220474" right="0.55118110236220474" top="0.39370078740157483" bottom="0.19685039370078741" header="0.51181102362204722" footer="0.31496062992125984"/>
  <pageSetup paperSize="9" orientation="portrait" r:id="rId1"/>
  <headerFooter alignWithMargins="0">
    <oddFooter>Stranica &amp;P od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23"/>
  <sheetViews>
    <sheetView showZeros="0" view="pageBreakPreview" zoomScaleNormal="100" zoomScaleSheetLayoutView="200" workbookViewId="0">
      <selection activeCell="E7" sqref="E7"/>
    </sheetView>
  </sheetViews>
  <sheetFormatPr defaultRowHeight="12.75" x14ac:dyDescent="0.2"/>
  <cols>
    <col min="1" max="1" width="5.7109375" style="6" customWidth="1"/>
    <col min="2" max="2" width="47.140625" style="6" customWidth="1"/>
    <col min="3" max="3" width="7.85546875" style="6" customWidth="1"/>
    <col min="4" max="4" width="9.7109375" style="185" customWidth="1"/>
    <col min="5" max="5" width="10.140625" style="297" customWidth="1"/>
    <col min="6" max="6" width="11.42578125" style="30" customWidth="1"/>
    <col min="7" max="7" width="7.5703125" style="7" customWidth="1"/>
    <col min="8" max="8" width="29.42578125" style="23" customWidth="1"/>
    <col min="9" max="9" width="27" style="7" customWidth="1"/>
    <col min="10" max="16384" width="9.140625" style="6"/>
  </cols>
  <sheetData>
    <row r="1" spans="1:9" ht="13.5" x14ac:dyDescent="0.25">
      <c r="A1" s="1"/>
      <c r="B1" s="2"/>
      <c r="C1" s="3"/>
      <c r="D1" s="4"/>
      <c r="E1" s="291"/>
    </row>
    <row r="2" spans="1:9" s="82" customFormat="1" ht="13.5" x14ac:dyDescent="0.25">
      <c r="A2" s="77"/>
      <c r="B2" s="78"/>
      <c r="C2" s="79"/>
      <c r="D2" s="80"/>
      <c r="E2" s="298"/>
      <c r="F2" s="171"/>
      <c r="G2" s="83"/>
      <c r="H2" s="84"/>
      <c r="I2" s="83"/>
    </row>
    <row r="3" spans="1:9" ht="14.25" thickBot="1" x14ac:dyDescent="0.3">
      <c r="A3" s="12"/>
      <c r="B3" s="13"/>
      <c r="C3" s="14"/>
      <c r="D3" s="15"/>
      <c r="E3" s="293"/>
      <c r="F3" s="16"/>
    </row>
    <row r="4" spans="1:9" x14ac:dyDescent="0.2">
      <c r="A4" s="7"/>
      <c r="B4" s="7"/>
      <c r="C4" s="17"/>
      <c r="D4" s="18"/>
      <c r="E4" s="294"/>
    </row>
    <row r="5" spans="1:9" ht="33" x14ac:dyDescent="0.25">
      <c r="A5" s="20" t="s">
        <v>87</v>
      </c>
      <c r="B5" s="21" t="s">
        <v>122</v>
      </c>
      <c r="C5" s="17"/>
      <c r="D5" s="190" t="s">
        <v>24</v>
      </c>
      <c r="E5" s="295" t="s">
        <v>4</v>
      </c>
      <c r="F5" s="112" t="s">
        <v>5</v>
      </c>
    </row>
    <row r="6" spans="1:9" ht="18" x14ac:dyDescent="0.25">
      <c r="A6" s="20"/>
      <c r="B6" s="102"/>
      <c r="C6" s="17"/>
      <c r="D6" s="191"/>
      <c r="E6" s="287"/>
      <c r="F6" s="87"/>
    </row>
    <row r="7" spans="1:9" ht="115.5" x14ac:dyDescent="0.3">
      <c r="A7" s="120">
        <v>1</v>
      </c>
      <c r="B7" s="152" t="s">
        <v>201</v>
      </c>
      <c r="C7" s="115" t="s">
        <v>31</v>
      </c>
      <c r="D7" s="123">
        <v>94</v>
      </c>
      <c r="E7" s="289"/>
      <c r="F7" s="116">
        <f>D7*E7</f>
        <v>0</v>
      </c>
    </row>
    <row r="8" spans="1:9" ht="16.5" x14ac:dyDescent="0.3">
      <c r="A8" s="144"/>
      <c r="B8" s="121"/>
      <c r="C8" s="115"/>
      <c r="D8" s="122"/>
      <c r="E8" s="289"/>
      <c r="F8" s="169"/>
      <c r="G8" s="26"/>
    </row>
    <row r="9" spans="1:9" ht="99" x14ac:dyDescent="0.3">
      <c r="A9" s="120">
        <v>2</v>
      </c>
      <c r="B9" s="142" t="s">
        <v>202</v>
      </c>
      <c r="C9" s="115" t="s">
        <v>31</v>
      </c>
      <c r="D9" s="123">
        <v>27</v>
      </c>
      <c r="E9" s="289"/>
      <c r="F9" s="116">
        <f>D9*E9</f>
        <v>0</v>
      </c>
    </row>
    <row r="10" spans="1:9" ht="16.5" x14ac:dyDescent="0.3">
      <c r="A10" s="144"/>
      <c r="B10" s="121"/>
      <c r="C10" s="115"/>
      <c r="D10" s="122"/>
      <c r="E10" s="289"/>
      <c r="F10" s="169"/>
      <c r="G10" s="26"/>
    </row>
    <row r="11" spans="1:9" ht="82.5" x14ac:dyDescent="0.3">
      <c r="A11" s="120">
        <v>3</v>
      </c>
      <c r="B11" s="153" t="s">
        <v>6</v>
      </c>
      <c r="C11" s="133" t="s">
        <v>61</v>
      </c>
      <c r="D11" s="123">
        <v>18</v>
      </c>
      <c r="E11" s="289"/>
      <c r="F11" s="116">
        <f>D11*E11</f>
        <v>0</v>
      </c>
    </row>
    <row r="12" spans="1:9" ht="16.5" x14ac:dyDescent="0.3">
      <c r="A12" s="144"/>
      <c r="B12" s="121"/>
      <c r="C12" s="115"/>
      <c r="D12" s="122"/>
      <c r="E12" s="289"/>
      <c r="F12" s="169"/>
      <c r="G12" s="26"/>
    </row>
    <row r="13" spans="1:9" ht="82.5" x14ac:dyDescent="0.3">
      <c r="A13" s="120">
        <v>4</v>
      </c>
      <c r="B13" s="142" t="s">
        <v>203</v>
      </c>
      <c r="C13" s="143" t="s">
        <v>52</v>
      </c>
      <c r="D13" s="123">
        <v>18</v>
      </c>
      <c r="E13" s="289"/>
      <c r="F13" s="116">
        <f>D13*E13</f>
        <v>0</v>
      </c>
    </row>
    <row r="14" spans="1:9" ht="16.5" x14ac:dyDescent="0.3">
      <c r="A14" s="144"/>
      <c r="B14" s="121"/>
      <c r="C14" s="115"/>
      <c r="D14" s="122"/>
      <c r="E14" s="289"/>
      <c r="F14" s="169"/>
      <c r="G14" s="26"/>
    </row>
    <row r="15" spans="1:9" ht="49.5" x14ac:dyDescent="0.3">
      <c r="A15" s="120">
        <v>5</v>
      </c>
      <c r="B15" s="189" t="s">
        <v>130</v>
      </c>
      <c r="C15" s="133" t="s">
        <v>30</v>
      </c>
      <c r="D15" s="123">
        <v>18</v>
      </c>
      <c r="E15" s="289"/>
      <c r="F15" s="116">
        <f>D15*E15</f>
        <v>0</v>
      </c>
    </row>
    <row r="16" spans="1:9" ht="16.5" x14ac:dyDescent="0.3">
      <c r="A16" s="120"/>
      <c r="B16" s="189"/>
      <c r="C16" s="133"/>
      <c r="D16" s="134"/>
      <c r="E16" s="289"/>
      <c r="F16" s="116"/>
    </row>
    <row r="17" spans="1:7" ht="115.5" x14ac:dyDescent="0.3">
      <c r="A17" s="120">
        <v>6</v>
      </c>
      <c r="B17" s="189" t="s">
        <v>204</v>
      </c>
      <c r="C17" s="133" t="s">
        <v>127</v>
      </c>
      <c r="D17" s="123">
        <v>63</v>
      </c>
      <c r="E17" s="289"/>
      <c r="F17" s="116">
        <f>D17*E17</f>
        <v>0</v>
      </c>
    </row>
    <row r="18" spans="1:7" ht="16.5" x14ac:dyDescent="0.3">
      <c r="A18" s="120"/>
      <c r="B18" s="189"/>
      <c r="C18" s="133"/>
      <c r="D18" s="134"/>
      <c r="E18" s="289"/>
      <c r="F18" s="116"/>
    </row>
    <row r="19" spans="1:7" ht="82.5" x14ac:dyDescent="0.3">
      <c r="A19" s="120">
        <v>7</v>
      </c>
      <c r="B19" s="189" t="s">
        <v>131</v>
      </c>
      <c r="C19" s="133" t="s">
        <v>30</v>
      </c>
      <c r="D19" s="123">
        <v>18</v>
      </c>
      <c r="E19" s="289"/>
      <c r="F19" s="116">
        <f>D19*E19</f>
        <v>0</v>
      </c>
    </row>
    <row r="20" spans="1:7" ht="16.5" x14ac:dyDescent="0.3">
      <c r="A20" s="120"/>
      <c r="B20" s="189"/>
      <c r="C20" s="133"/>
      <c r="D20" s="123"/>
      <c r="E20" s="289"/>
      <c r="F20" s="116"/>
    </row>
    <row r="21" spans="1:7" ht="49.5" x14ac:dyDescent="0.3">
      <c r="A21" s="120">
        <v>8</v>
      </c>
      <c r="B21" s="189" t="s">
        <v>205</v>
      </c>
      <c r="C21" s="133" t="s">
        <v>30</v>
      </c>
      <c r="D21" s="194">
        <v>10</v>
      </c>
      <c r="E21" s="289"/>
      <c r="F21" s="116">
        <f>E21*D21</f>
        <v>0</v>
      </c>
    </row>
    <row r="22" spans="1:7" ht="16.5" x14ac:dyDescent="0.3">
      <c r="A22" s="120"/>
      <c r="B22" s="125"/>
      <c r="C22" s="115"/>
      <c r="D22" s="123"/>
      <c r="E22" s="290"/>
      <c r="F22" s="116"/>
      <c r="G22" s="26"/>
    </row>
    <row r="23" spans="1:7" ht="16.5" x14ac:dyDescent="0.3">
      <c r="A23" s="145" t="str">
        <f>A5</f>
        <v>B-II.</v>
      </c>
      <c r="B23" s="27" t="s">
        <v>22</v>
      </c>
      <c r="C23" s="146"/>
      <c r="D23" s="127"/>
      <c r="E23" s="296"/>
      <c r="F23" s="177">
        <f>SUM(F7:F21)</f>
        <v>0</v>
      </c>
    </row>
  </sheetData>
  <sheetProtection password="DE89" sheet="1" objects="1" scenarios="1" formatCells="0" select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27"/>
  <sheetViews>
    <sheetView showZeros="0" view="pageBreakPreview" zoomScaleNormal="100" zoomScaleSheetLayoutView="130" workbookViewId="0">
      <selection activeCell="E7" sqref="E7"/>
    </sheetView>
  </sheetViews>
  <sheetFormatPr defaultRowHeight="12.75" x14ac:dyDescent="0.2"/>
  <cols>
    <col min="1" max="1" width="5.7109375" style="6" customWidth="1"/>
    <col min="2" max="2" width="47.140625" style="6" customWidth="1"/>
    <col min="3" max="3" width="7.85546875" style="6" customWidth="1"/>
    <col min="4" max="4" width="9.7109375" style="185" customWidth="1"/>
    <col min="5" max="5" width="10.140625" style="297" customWidth="1"/>
    <col min="6" max="6" width="11.42578125" style="30" customWidth="1"/>
    <col min="7" max="7" width="7.5703125" style="7" customWidth="1"/>
    <col min="8" max="8" width="29.42578125" style="23" customWidth="1"/>
    <col min="9" max="9" width="27" style="7" customWidth="1"/>
    <col min="10" max="16384" width="9.140625" style="6"/>
  </cols>
  <sheetData>
    <row r="1" spans="1:9" ht="13.5" x14ac:dyDescent="0.25">
      <c r="A1" s="1"/>
      <c r="B1" s="2"/>
      <c r="C1" s="3"/>
      <c r="D1" s="4"/>
      <c r="E1" s="291"/>
    </row>
    <row r="2" spans="1:9" s="82" customFormat="1" ht="13.5" x14ac:dyDescent="0.25">
      <c r="A2" s="77"/>
      <c r="B2" s="78"/>
      <c r="C2" s="79"/>
      <c r="D2" s="80"/>
      <c r="E2" s="298"/>
      <c r="F2" s="171"/>
      <c r="G2" s="83"/>
      <c r="H2" s="84"/>
      <c r="I2" s="83"/>
    </row>
    <row r="3" spans="1:9" ht="14.25" thickBot="1" x14ac:dyDescent="0.3">
      <c r="A3" s="12"/>
      <c r="B3" s="13"/>
      <c r="C3" s="14"/>
      <c r="D3" s="15"/>
      <c r="E3" s="293"/>
      <c r="F3" s="16"/>
    </row>
    <row r="4" spans="1:9" x14ac:dyDescent="0.2">
      <c r="A4" s="7"/>
      <c r="B4" s="7"/>
      <c r="C4" s="17"/>
      <c r="D4" s="18"/>
      <c r="E4" s="294"/>
    </row>
    <row r="5" spans="1:9" ht="33" x14ac:dyDescent="0.25">
      <c r="A5" s="20" t="s">
        <v>88</v>
      </c>
      <c r="B5" s="21" t="s">
        <v>135</v>
      </c>
      <c r="C5" s="17"/>
      <c r="D5" s="190" t="s">
        <v>24</v>
      </c>
      <c r="E5" s="295" t="s">
        <v>4</v>
      </c>
      <c r="F5" s="112" t="s">
        <v>5</v>
      </c>
    </row>
    <row r="6" spans="1:9" ht="18" x14ac:dyDescent="0.25">
      <c r="A6" s="20"/>
      <c r="B6" s="102"/>
      <c r="C6" s="17"/>
      <c r="D6" s="191"/>
      <c r="E6" s="287"/>
      <c r="F6" s="87"/>
    </row>
    <row r="7" spans="1:9" ht="18" x14ac:dyDescent="0.25">
      <c r="A7" s="20"/>
      <c r="B7" s="285" t="s">
        <v>206</v>
      </c>
      <c r="C7" s="17"/>
      <c r="D7" s="190"/>
      <c r="E7" s="295"/>
      <c r="F7" s="112"/>
    </row>
    <row r="8" spans="1:9" ht="18" x14ac:dyDescent="0.25">
      <c r="A8" s="20"/>
      <c r="B8" s="285"/>
      <c r="C8" s="17"/>
      <c r="D8" s="190"/>
      <c r="E8" s="295"/>
      <c r="F8" s="112"/>
    </row>
    <row r="9" spans="1:9" ht="82.5" x14ac:dyDescent="0.3">
      <c r="A9" s="120">
        <v>1</v>
      </c>
      <c r="B9" s="142" t="s">
        <v>207</v>
      </c>
      <c r="C9" s="115" t="s">
        <v>31</v>
      </c>
      <c r="D9" s="123">
        <v>144</v>
      </c>
      <c r="E9" s="289"/>
      <c r="F9" s="116">
        <f>E9*D9</f>
        <v>0</v>
      </c>
    </row>
    <row r="10" spans="1:9" ht="16.5" x14ac:dyDescent="0.3">
      <c r="A10" s="144"/>
      <c r="B10" s="121"/>
      <c r="C10" s="115"/>
      <c r="D10" s="122"/>
      <c r="E10" s="289"/>
      <c r="F10" s="169"/>
      <c r="G10" s="26"/>
    </row>
    <row r="11" spans="1:9" ht="82.5" x14ac:dyDescent="0.3">
      <c r="A11" s="120">
        <v>2</v>
      </c>
      <c r="B11" s="142" t="s">
        <v>208</v>
      </c>
      <c r="C11" s="115" t="s">
        <v>31</v>
      </c>
      <c r="D11" s="123">
        <v>54</v>
      </c>
      <c r="E11" s="289"/>
      <c r="F11" s="116">
        <f>E11*D11</f>
        <v>0</v>
      </c>
    </row>
    <row r="12" spans="1:9" ht="16.5" x14ac:dyDescent="0.3">
      <c r="A12" s="144"/>
      <c r="B12" s="121"/>
      <c r="C12" s="115"/>
      <c r="D12" s="122"/>
      <c r="E12" s="289"/>
      <c r="F12" s="169"/>
      <c r="G12" s="26"/>
    </row>
    <row r="13" spans="1:9" ht="39" customHeight="1" x14ac:dyDescent="0.3">
      <c r="A13" s="120">
        <v>3</v>
      </c>
      <c r="B13" s="142" t="s">
        <v>100</v>
      </c>
      <c r="C13" s="115" t="s">
        <v>30</v>
      </c>
      <c r="D13" s="123">
        <v>18</v>
      </c>
      <c r="E13" s="289"/>
      <c r="F13" s="116">
        <f>E13*D13</f>
        <v>0</v>
      </c>
    </row>
    <row r="14" spans="1:9" ht="16.5" x14ac:dyDescent="0.3">
      <c r="A14" s="144"/>
      <c r="B14" s="121"/>
      <c r="C14" s="115"/>
      <c r="D14" s="122"/>
      <c r="E14" s="289"/>
      <c r="F14" s="169"/>
      <c r="G14" s="26"/>
    </row>
    <row r="15" spans="1:9" ht="99" x14ac:dyDescent="0.3">
      <c r="A15" s="120">
        <v>4</v>
      </c>
      <c r="B15" s="153" t="s">
        <v>209</v>
      </c>
      <c r="C15" s="115" t="s">
        <v>30</v>
      </c>
      <c r="D15" s="123">
        <v>18</v>
      </c>
      <c r="E15" s="289"/>
      <c r="F15" s="116">
        <f>E15*D15</f>
        <v>0</v>
      </c>
    </row>
    <row r="16" spans="1:9" ht="16.5" x14ac:dyDescent="0.3">
      <c r="A16" s="144"/>
      <c r="B16" s="121"/>
      <c r="C16" s="115"/>
      <c r="D16" s="122"/>
      <c r="E16" s="289"/>
      <c r="F16" s="169"/>
      <c r="G16" s="26"/>
    </row>
    <row r="17" spans="1:7" ht="58.5" customHeight="1" x14ac:dyDescent="0.3">
      <c r="A17" s="120">
        <v>5</v>
      </c>
      <c r="B17" s="142" t="s">
        <v>101</v>
      </c>
      <c r="C17" s="115" t="s">
        <v>31</v>
      </c>
      <c r="D17" s="123">
        <v>72</v>
      </c>
      <c r="E17" s="289"/>
      <c r="F17" s="116">
        <f>E17*D17</f>
        <v>0</v>
      </c>
    </row>
    <row r="18" spans="1:7" ht="16.5" x14ac:dyDescent="0.3">
      <c r="A18" s="144"/>
      <c r="B18" s="121"/>
      <c r="C18" s="115"/>
      <c r="D18" s="122"/>
      <c r="E18" s="289"/>
      <c r="F18" s="169"/>
      <c r="G18" s="26"/>
    </row>
    <row r="19" spans="1:7" ht="33" x14ac:dyDescent="0.3">
      <c r="A19" s="120">
        <v>6</v>
      </c>
      <c r="B19" s="142" t="s">
        <v>68</v>
      </c>
      <c r="C19" s="143" t="s">
        <v>86</v>
      </c>
      <c r="D19" s="123">
        <v>18</v>
      </c>
      <c r="E19" s="289"/>
      <c r="F19" s="116">
        <f>E19*D19</f>
        <v>0</v>
      </c>
    </row>
    <row r="20" spans="1:7" ht="16.5" x14ac:dyDescent="0.3">
      <c r="A20" s="144"/>
      <c r="B20" s="121"/>
      <c r="C20" s="115"/>
      <c r="D20" s="122"/>
      <c r="E20" s="289"/>
      <c r="F20" s="169"/>
      <c r="G20" s="26"/>
    </row>
    <row r="21" spans="1:7" ht="49.5" x14ac:dyDescent="0.3">
      <c r="A21" s="120">
        <v>7</v>
      </c>
      <c r="B21" s="142" t="s">
        <v>210</v>
      </c>
      <c r="C21" s="115" t="s">
        <v>30</v>
      </c>
      <c r="D21" s="123">
        <v>18</v>
      </c>
      <c r="E21" s="289"/>
      <c r="F21" s="116">
        <f>E21*D21</f>
        <v>0</v>
      </c>
    </row>
    <row r="22" spans="1:7" ht="16.5" x14ac:dyDescent="0.3">
      <c r="A22" s="144"/>
      <c r="B22" s="121"/>
      <c r="C22" s="115"/>
      <c r="D22" s="122"/>
      <c r="E22" s="289"/>
      <c r="F22" s="169"/>
      <c r="G22" s="26"/>
    </row>
    <row r="23" spans="1:7" ht="33" x14ac:dyDescent="0.3">
      <c r="A23" s="120">
        <v>8</v>
      </c>
      <c r="B23" s="142" t="s">
        <v>146</v>
      </c>
      <c r="C23" s="115" t="s">
        <v>30</v>
      </c>
      <c r="D23" s="123">
        <v>18</v>
      </c>
      <c r="E23" s="289"/>
      <c r="F23" s="116">
        <f>E23*D23</f>
        <v>0</v>
      </c>
    </row>
    <row r="24" spans="1:7" ht="33" x14ac:dyDescent="0.3">
      <c r="A24" s="120">
        <v>9</v>
      </c>
      <c r="B24" s="254" t="s">
        <v>151</v>
      </c>
      <c r="C24" s="115" t="s">
        <v>30</v>
      </c>
      <c r="D24" s="123">
        <v>18</v>
      </c>
      <c r="E24" s="289"/>
      <c r="F24" s="256">
        <f>D24*E24</f>
        <v>0</v>
      </c>
      <c r="G24" s="26"/>
    </row>
    <row r="25" spans="1:7" ht="16.5" x14ac:dyDescent="0.3">
      <c r="A25" s="120"/>
      <c r="B25" s="254"/>
      <c r="C25" s="115"/>
      <c r="D25" s="123"/>
      <c r="E25" s="289"/>
      <c r="F25" s="256"/>
      <c r="G25" s="26"/>
    </row>
    <row r="26" spans="1:7" ht="99" x14ac:dyDescent="0.3">
      <c r="A26" s="120">
        <v>10</v>
      </c>
      <c r="B26" s="254" t="s">
        <v>152</v>
      </c>
      <c r="C26" s="115" t="s">
        <v>30</v>
      </c>
      <c r="D26" s="123">
        <v>18</v>
      </c>
      <c r="E26" s="289"/>
      <c r="F26" s="256">
        <f>D26*E26</f>
        <v>0</v>
      </c>
      <c r="G26" s="26"/>
    </row>
    <row r="27" spans="1:7" ht="16.5" x14ac:dyDescent="0.3">
      <c r="A27" s="145" t="str">
        <f>A5</f>
        <v>B-III.</v>
      </c>
      <c r="B27" s="27" t="s">
        <v>22</v>
      </c>
      <c r="C27" s="146"/>
      <c r="D27" s="127"/>
      <c r="E27" s="296"/>
      <c r="F27" s="177">
        <f>SUM(F9:F26)</f>
        <v>0</v>
      </c>
    </row>
  </sheetData>
  <sheetProtection password="DE89" sheet="1" objects="1" scenarios="1" formatCells="0" select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23"/>
  <sheetViews>
    <sheetView showZeros="0" view="pageBreakPreview" zoomScaleNormal="100" zoomScaleSheetLayoutView="200" workbookViewId="0">
      <selection activeCell="E9" sqref="E9"/>
    </sheetView>
  </sheetViews>
  <sheetFormatPr defaultRowHeight="12.75" x14ac:dyDescent="0.2"/>
  <cols>
    <col min="1" max="1" width="5.7109375" style="6" customWidth="1"/>
    <col min="2" max="2" width="47.140625" style="6" customWidth="1"/>
    <col min="3" max="3" width="7.85546875" style="6" customWidth="1"/>
    <col min="4" max="4" width="9.7109375" style="185" customWidth="1"/>
    <col min="5" max="5" width="10.140625" style="297" customWidth="1"/>
    <col min="6" max="6" width="11.42578125" style="30" customWidth="1"/>
    <col min="7" max="7" width="7.5703125" style="7" customWidth="1"/>
    <col min="8" max="8" width="29.42578125" style="23" customWidth="1"/>
    <col min="9" max="9" width="27" style="7" customWidth="1"/>
    <col min="10" max="16384" width="9.140625" style="6"/>
  </cols>
  <sheetData>
    <row r="1" spans="1:9" ht="13.5" x14ac:dyDescent="0.25">
      <c r="A1" s="1"/>
      <c r="B1" s="2"/>
      <c r="C1" s="3"/>
      <c r="D1" s="4"/>
      <c r="E1" s="291"/>
    </row>
    <row r="2" spans="1:9" s="82" customFormat="1" ht="13.5" x14ac:dyDescent="0.25">
      <c r="A2" s="77"/>
      <c r="B2" s="78"/>
      <c r="C2" s="79"/>
      <c r="D2" s="80"/>
      <c r="E2" s="298"/>
      <c r="F2" s="171"/>
      <c r="G2" s="83"/>
      <c r="H2" s="84"/>
      <c r="I2" s="83"/>
    </row>
    <row r="3" spans="1:9" ht="14.25" thickBot="1" x14ac:dyDescent="0.3">
      <c r="A3" s="12"/>
      <c r="B3" s="13"/>
      <c r="C3" s="14"/>
      <c r="D3" s="15"/>
      <c r="E3" s="293"/>
      <c r="F3" s="16"/>
    </row>
    <row r="4" spans="1:9" x14ac:dyDescent="0.2">
      <c r="A4" s="7"/>
      <c r="B4" s="7"/>
      <c r="C4" s="17"/>
      <c r="D4" s="18"/>
      <c r="E4" s="294"/>
    </row>
    <row r="5" spans="1:9" ht="33" x14ac:dyDescent="0.25">
      <c r="A5" s="20" t="s">
        <v>89</v>
      </c>
      <c r="B5" s="21" t="s">
        <v>121</v>
      </c>
      <c r="C5" s="17"/>
      <c r="D5" s="190" t="s">
        <v>24</v>
      </c>
      <c r="E5" s="295" t="s">
        <v>4</v>
      </c>
      <c r="F5" s="112" t="s">
        <v>5</v>
      </c>
    </row>
    <row r="6" spans="1:9" ht="6.75" customHeight="1" x14ac:dyDescent="0.25">
      <c r="A6" s="20"/>
      <c r="B6" s="102"/>
      <c r="C6" s="17"/>
      <c r="D6" s="191"/>
      <c r="E6" s="287"/>
      <c r="F6" s="87"/>
    </row>
    <row r="7" spans="1:9" x14ac:dyDescent="0.2">
      <c r="A7" s="22"/>
      <c r="B7" s="23"/>
      <c r="C7" s="17"/>
      <c r="D7" s="18"/>
      <c r="E7" s="294"/>
    </row>
    <row r="8" spans="1:9" ht="201.75" customHeight="1" x14ac:dyDescent="0.3">
      <c r="A8" s="120">
        <v>1</v>
      </c>
      <c r="B8" s="154" t="s">
        <v>149</v>
      </c>
      <c r="C8" s="143" t="s">
        <v>52</v>
      </c>
      <c r="D8" s="123">
        <v>18</v>
      </c>
      <c r="E8" s="289"/>
      <c r="F8" s="116">
        <f>E8*D8</f>
        <v>0</v>
      </c>
    </row>
    <row r="9" spans="1:9" ht="16.5" x14ac:dyDescent="0.3">
      <c r="A9" s="144"/>
      <c r="B9" s="155"/>
      <c r="C9" s="115"/>
      <c r="D9" s="122"/>
      <c r="E9" s="289"/>
      <c r="F9" s="169"/>
      <c r="G9" s="26"/>
    </row>
    <row r="10" spans="1:9" ht="148.5" x14ac:dyDescent="0.3">
      <c r="A10" s="120">
        <v>2</v>
      </c>
      <c r="B10" s="142" t="s">
        <v>211</v>
      </c>
      <c r="C10" s="143" t="s">
        <v>52</v>
      </c>
      <c r="D10" s="123">
        <v>18</v>
      </c>
      <c r="E10" s="289"/>
      <c r="F10" s="116">
        <f>D10*E10</f>
        <v>0</v>
      </c>
    </row>
    <row r="11" spans="1:9" ht="16.5" x14ac:dyDescent="0.3">
      <c r="A11" s="144"/>
      <c r="B11" s="155"/>
      <c r="C11" s="115"/>
      <c r="D11" s="122"/>
      <c r="E11" s="289"/>
      <c r="F11" s="169"/>
      <c r="G11" s="26"/>
    </row>
    <row r="12" spans="1:9" ht="115.5" x14ac:dyDescent="0.3">
      <c r="A12" s="120">
        <v>3</v>
      </c>
      <c r="B12" s="142" t="s">
        <v>212</v>
      </c>
      <c r="C12" s="143" t="s">
        <v>52</v>
      </c>
      <c r="D12" s="123">
        <v>18</v>
      </c>
      <c r="E12" s="289"/>
      <c r="F12" s="116">
        <f>D12*E12</f>
        <v>0</v>
      </c>
    </row>
    <row r="13" spans="1:9" ht="16.5" x14ac:dyDescent="0.3">
      <c r="A13" s="144"/>
      <c r="B13" s="121"/>
      <c r="C13" s="115"/>
      <c r="D13" s="122"/>
      <c r="E13" s="289"/>
      <c r="F13" s="169"/>
      <c r="G13" s="26"/>
    </row>
    <row r="14" spans="1:9" ht="49.5" x14ac:dyDescent="0.3">
      <c r="A14" s="120">
        <v>4</v>
      </c>
      <c r="B14" s="142" t="s">
        <v>213</v>
      </c>
      <c r="C14" s="143" t="s">
        <v>52</v>
      </c>
      <c r="D14" s="123">
        <v>18</v>
      </c>
      <c r="E14" s="289"/>
      <c r="F14" s="116">
        <f>D14*E14</f>
        <v>0</v>
      </c>
    </row>
    <row r="15" spans="1:9" ht="16.5" x14ac:dyDescent="0.3">
      <c r="A15" s="144"/>
      <c r="B15" s="121"/>
      <c r="C15" s="115"/>
      <c r="D15" s="122"/>
      <c r="E15" s="289"/>
      <c r="F15" s="169"/>
      <c r="G15" s="26"/>
    </row>
    <row r="16" spans="1:9" ht="33" x14ac:dyDescent="0.3">
      <c r="A16" s="120">
        <v>5</v>
      </c>
      <c r="B16" s="142" t="s">
        <v>102</v>
      </c>
      <c r="C16" s="143" t="s">
        <v>52</v>
      </c>
      <c r="D16" s="123">
        <v>18</v>
      </c>
      <c r="E16" s="289"/>
      <c r="F16" s="116">
        <f>D16*E16</f>
        <v>0</v>
      </c>
    </row>
    <row r="17" spans="1:8" ht="16.5" x14ac:dyDescent="0.3">
      <c r="A17" s="120"/>
      <c r="B17" s="142"/>
      <c r="C17" s="143"/>
      <c r="D17" s="123"/>
      <c r="E17" s="289"/>
      <c r="F17" s="116"/>
    </row>
    <row r="18" spans="1:8" ht="16.5" customHeight="1" x14ac:dyDescent="0.3">
      <c r="A18" s="120">
        <v>6</v>
      </c>
      <c r="B18" s="189" t="s">
        <v>214</v>
      </c>
      <c r="C18" s="133" t="s">
        <v>30</v>
      </c>
      <c r="D18" s="123">
        <v>36</v>
      </c>
      <c r="E18" s="289"/>
      <c r="F18" s="116">
        <f>D18*E18</f>
        <v>0</v>
      </c>
    </row>
    <row r="19" spans="1:8" ht="16.5" customHeight="1" x14ac:dyDescent="0.3">
      <c r="A19" s="120"/>
      <c r="B19" s="189"/>
      <c r="C19" s="133"/>
      <c r="D19" s="123"/>
      <c r="E19" s="289"/>
      <c r="F19" s="116"/>
    </row>
    <row r="20" spans="1:8" ht="16.5" customHeight="1" x14ac:dyDescent="0.3">
      <c r="A20" s="120">
        <v>7</v>
      </c>
      <c r="B20" s="189" t="s">
        <v>215</v>
      </c>
      <c r="C20" s="133" t="s">
        <v>30</v>
      </c>
      <c r="D20" s="123">
        <v>18</v>
      </c>
      <c r="E20" s="289"/>
      <c r="F20" s="116">
        <f t="shared" ref="F20:F22" si="0">D20*E20</f>
        <v>0</v>
      </c>
    </row>
    <row r="21" spans="1:8" ht="16.5" customHeight="1" x14ac:dyDescent="0.3">
      <c r="A21" s="120"/>
      <c r="B21" s="189"/>
      <c r="C21" s="133"/>
      <c r="D21" s="123"/>
      <c r="E21" s="289"/>
      <c r="F21" s="116"/>
    </row>
    <row r="22" spans="1:8" s="7" customFormat="1" ht="33" x14ac:dyDescent="0.3">
      <c r="A22" s="120">
        <v>8</v>
      </c>
      <c r="B22" s="286" t="s">
        <v>153</v>
      </c>
      <c r="C22" s="115" t="s">
        <v>30</v>
      </c>
      <c r="D22" s="123">
        <v>18</v>
      </c>
      <c r="E22" s="289"/>
      <c r="F22" s="116">
        <f t="shared" si="0"/>
        <v>0</v>
      </c>
      <c r="G22" s="26"/>
      <c r="H22" s="23"/>
    </row>
    <row r="23" spans="1:8" ht="16.5" x14ac:dyDescent="0.3">
      <c r="A23" s="145" t="str">
        <f>A5</f>
        <v>B-IV.</v>
      </c>
      <c r="B23" s="27" t="s">
        <v>22</v>
      </c>
      <c r="C23" s="146"/>
      <c r="D23" s="127"/>
      <c r="E23" s="296"/>
      <c r="F23" s="177">
        <f>SUM(F8:F22)</f>
        <v>0</v>
      </c>
    </row>
  </sheetData>
  <sheetProtection password="DE89" sheet="1" objects="1" scenarios="1" formatCells="0" select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zoomScaleSheetLayoutView="100" workbookViewId="0">
      <selection activeCell="E6" sqref="E6"/>
    </sheetView>
  </sheetViews>
  <sheetFormatPr defaultRowHeight="12.75" x14ac:dyDescent="0.2"/>
  <cols>
    <col min="1" max="1" width="5.7109375" style="6" customWidth="1"/>
    <col min="2" max="2" width="46.28515625" style="6" bestFit="1" customWidth="1"/>
    <col min="3" max="3" width="5.7109375" style="6" customWidth="1"/>
    <col min="4" max="4" width="9.7109375" style="185" customWidth="1"/>
    <col min="5" max="5" width="10.140625" style="297" customWidth="1"/>
    <col min="6" max="6" width="11.42578125" style="30" customWidth="1"/>
    <col min="7" max="7" width="7.5703125" style="7" customWidth="1"/>
    <col min="8" max="8" width="29.42578125" style="23" customWidth="1"/>
    <col min="9" max="9" width="27" style="7" customWidth="1"/>
    <col min="10" max="16384" width="9.140625" style="6"/>
  </cols>
  <sheetData>
    <row r="1" spans="1:9" ht="13.5" x14ac:dyDescent="0.25">
      <c r="A1" s="1"/>
      <c r="B1" s="2"/>
      <c r="C1" s="3"/>
      <c r="D1" s="4"/>
      <c r="E1" s="291"/>
    </row>
    <row r="2" spans="1:9" s="82" customFormat="1" ht="13.5" x14ac:dyDescent="0.25">
      <c r="A2" s="77"/>
      <c r="B2" s="78"/>
      <c r="C2" s="79"/>
      <c r="D2" s="80"/>
      <c r="E2" s="298"/>
      <c r="F2" s="171"/>
      <c r="G2" s="83"/>
      <c r="H2" s="84"/>
      <c r="I2" s="83"/>
    </row>
    <row r="3" spans="1:9" ht="14.25" thickBot="1" x14ac:dyDescent="0.3">
      <c r="A3" s="12"/>
      <c r="B3" s="13"/>
      <c r="C3" s="14"/>
      <c r="D3" s="15"/>
      <c r="E3" s="293"/>
      <c r="F3" s="16"/>
    </row>
    <row r="4" spans="1:9" x14ac:dyDescent="0.2">
      <c r="A4" s="7"/>
      <c r="B4" s="7"/>
      <c r="C4" s="17"/>
      <c r="D4" s="18"/>
      <c r="E4" s="294"/>
    </row>
    <row r="5" spans="1:9" ht="33" x14ac:dyDescent="0.25">
      <c r="A5" s="20" t="s">
        <v>132</v>
      </c>
      <c r="B5" s="21" t="s">
        <v>133</v>
      </c>
      <c r="C5" s="17"/>
      <c r="D5" s="190" t="s">
        <v>24</v>
      </c>
      <c r="E5" s="295" t="s">
        <v>4</v>
      </c>
      <c r="F5" s="112" t="s">
        <v>5</v>
      </c>
    </row>
    <row r="6" spans="1:9" ht="18" x14ac:dyDescent="0.25">
      <c r="A6" s="20"/>
      <c r="B6" s="102"/>
      <c r="C6" s="17"/>
      <c r="D6" s="191"/>
      <c r="E6" s="287"/>
      <c r="F6" s="87"/>
    </row>
    <row r="7" spans="1:9" x14ac:dyDescent="0.2">
      <c r="A7" s="22"/>
      <c r="B7" s="23"/>
      <c r="C7" s="17"/>
      <c r="D7" s="18"/>
      <c r="E7" s="294"/>
    </row>
    <row r="8" spans="1:9" ht="115.5" x14ac:dyDescent="0.3">
      <c r="A8" s="120">
        <v>1</v>
      </c>
      <c r="B8" s="142" t="s">
        <v>134</v>
      </c>
      <c r="C8" s="143" t="s">
        <v>86</v>
      </c>
      <c r="D8" s="123">
        <v>18</v>
      </c>
      <c r="E8" s="289"/>
      <c r="F8" s="116">
        <f>E8*D8</f>
        <v>0</v>
      </c>
    </row>
    <row r="9" spans="1:9" ht="16.5" x14ac:dyDescent="0.3">
      <c r="A9" s="144"/>
      <c r="B9" s="155"/>
      <c r="C9" s="115"/>
      <c r="D9" s="122"/>
      <c r="E9" s="289"/>
      <c r="F9" s="116"/>
      <c r="G9" s="26"/>
    </row>
    <row r="10" spans="1:9" ht="33" x14ac:dyDescent="0.3">
      <c r="A10" s="120">
        <v>2</v>
      </c>
      <c r="B10" s="193" t="s">
        <v>147</v>
      </c>
      <c r="C10" s="115" t="s">
        <v>30</v>
      </c>
      <c r="D10" s="122">
        <v>36</v>
      </c>
      <c r="E10" s="289"/>
      <c r="F10" s="116">
        <f>E10*D10</f>
        <v>0</v>
      </c>
      <c r="G10" s="26"/>
    </row>
    <row r="11" spans="1:9" ht="16.5" x14ac:dyDescent="0.3">
      <c r="A11" s="144"/>
      <c r="B11" s="155"/>
      <c r="C11" s="115"/>
      <c r="D11" s="122"/>
      <c r="E11" s="289"/>
      <c r="F11" s="116"/>
      <c r="G11" s="26"/>
    </row>
    <row r="12" spans="1:9" ht="115.5" x14ac:dyDescent="0.3">
      <c r="A12" s="120">
        <v>3</v>
      </c>
      <c r="B12" s="121" t="s">
        <v>216</v>
      </c>
      <c r="C12" s="115" t="s">
        <v>148</v>
      </c>
      <c r="D12" s="122">
        <v>171</v>
      </c>
      <c r="E12" s="289"/>
      <c r="F12" s="116">
        <f>E12*D12</f>
        <v>0</v>
      </c>
      <c r="G12" s="26"/>
    </row>
    <row r="13" spans="1:9" ht="16.5" x14ac:dyDescent="0.3">
      <c r="A13" s="120"/>
      <c r="B13" s="142"/>
      <c r="C13" s="143"/>
      <c r="D13" s="123"/>
      <c r="E13" s="289"/>
      <c r="F13" s="116"/>
    </row>
    <row r="14" spans="1:9" ht="115.5" x14ac:dyDescent="0.3">
      <c r="A14" s="120">
        <v>4</v>
      </c>
      <c r="B14" s="153" t="s">
        <v>217</v>
      </c>
      <c r="C14" s="143" t="s">
        <v>30</v>
      </c>
      <c r="D14" s="123">
        <v>18</v>
      </c>
      <c r="E14" s="289"/>
      <c r="F14" s="116">
        <f>D14*E14</f>
        <v>0</v>
      </c>
    </row>
    <row r="15" spans="1:9" ht="16.5" x14ac:dyDescent="0.3">
      <c r="A15" s="120"/>
      <c r="B15" s="125"/>
      <c r="C15" s="115"/>
      <c r="D15" s="123"/>
      <c r="E15" s="290"/>
      <c r="F15" s="116"/>
      <c r="G15" s="26"/>
    </row>
    <row r="16" spans="1:9" ht="16.5" x14ac:dyDescent="0.3">
      <c r="A16" s="145" t="str">
        <f>A5</f>
        <v>B-V.</v>
      </c>
      <c r="B16" s="27" t="s">
        <v>22</v>
      </c>
      <c r="C16" s="146"/>
      <c r="D16" s="127"/>
      <c r="E16" s="296"/>
      <c r="F16" s="177">
        <f>SUM(F8:F14)</f>
        <v>0</v>
      </c>
    </row>
  </sheetData>
  <sheetProtection password="DE89" sheet="1" objects="1" scenarios="1" formatCells="0" selectLockedCells="1"/>
  <phoneticPr fontId="1" type="noConversion"/>
  <pageMargins left="0.70866141732283472" right="0" top="0.74803149606299213" bottom="0" header="0.31496062992125984" footer="0.31496062992125984"/>
  <pageSetup paperSize="9" orientation="portrait" r:id="rId1"/>
  <headerFooter>
    <oddFooter>Stranica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26"/>
  <sheetViews>
    <sheetView showZeros="0" view="pageBreakPreview" zoomScaleNormal="100" zoomScaleSheetLayoutView="200" workbookViewId="0">
      <selection activeCell="B2" sqref="B2"/>
    </sheetView>
  </sheetViews>
  <sheetFormatPr defaultRowHeight="12.75" x14ac:dyDescent="0.2"/>
  <cols>
    <col min="1" max="1" width="5.42578125" style="76" customWidth="1"/>
    <col min="2" max="2" width="63.140625" customWidth="1"/>
    <col min="3" max="4" width="7.85546875" customWidth="1"/>
    <col min="5" max="5" width="10.140625" hidden="1" customWidth="1"/>
    <col min="6" max="6" width="14.28515625" hidden="1" customWidth="1"/>
    <col min="7" max="7" width="7.140625" style="51" customWidth="1"/>
    <col min="8" max="8" width="4.140625" style="52" customWidth="1"/>
    <col min="9" max="9" width="11.42578125" style="51" customWidth="1"/>
  </cols>
  <sheetData>
    <row r="1" spans="1:9" x14ac:dyDescent="0.2">
      <c r="A1" s="1"/>
      <c r="B1" s="47"/>
      <c r="C1" s="48"/>
      <c r="D1" s="49"/>
      <c r="E1" s="50"/>
    </row>
    <row r="2" spans="1:9" ht="20.25" customHeight="1" x14ac:dyDescent="0.2">
      <c r="A2" s="108"/>
      <c r="B2" s="53"/>
      <c r="C2" s="54"/>
      <c r="D2" s="55"/>
      <c r="E2" s="56"/>
    </row>
    <row r="3" spans="1:9" ht="15.75" customHeight="1" thickBot="1" x14ac:dyDescent="0.25">
      <c r="A3" s="12"/>
      <c r="B3" s="13"/>
      <c r="C3" s="57"/>
      <c r="D3" s="58"/>
      <c r="E3" s="59"/>
      <c r="F3" s="59"/>
    </row>
    <row r="4" spans="1:9" s="64" customFormat="1" x14ac:dyDescent="0.2">
      <c r="A4" s="60"/>
      <c r="B4" s="51"/>
      <c r="C4" s="61"/>
      <c r="D4" s="62"/>
      <c r="E4" s="63"/>
      <c r="G4" s="51"/>
      <c r="H4" s="52"/>
      <c r="I4" s="51"/>
    </row>
    <row r="5" spans="1:9" s="6" customFormat="1" x14ac:dyDescent="0.2">
      <c r="A5" s="65"/>
      <c r="B5" s="7"/>
      <c r="C5" s="17"/>
      <c r="D5" s="35"/>
      <c r="E5" s="19"/>
      <c r="G5" s="7"/>
      <c r="H5" s="23"/>
      <c r="I5" s="7"/>
    </row>
    <row r="6" spans="1:9" s="6" customFormat="1" ht="18" x14ac:dyDescent="0.2">
      <c r="A6" s="66"/>
      <c r="B6" s="67" t="s">
        <v>45</v>
      </c>
      <c r="C6" s="17"/>
      <c r="D6" s="35"/>
      <c r="E6" s="19"/>
      <c r="G6" s="7"/>
      <c r="H6" s="23"/>
      <c r="I6" s="7"/>
    </row>
    <row r="7" spans="1:9" s="6" customFormat="1" ht="18" x14ac:dyDescent="0.2">
      <c r="A7" s="66"/>
      <c r="B7" s="103"/>
      <c r="C7" s="17"/>
      <c r="D7" s="35"/>
      <c r="E7" s="19"/>
      <c r="G7" s="7"/>
      <c r="H7" s="23"/>
      <c r="I7" s="7"/>
    </row>
    <row r="8" spans="1:9" s="6" customFormat="1" ht="63" x14ac:dyDescent="0.2">
      <c r="A8" s="167">
        <v>1</v>
      </c>
      <c r="B8" s="110" t="s">
        <v>150</v>
      </c>
      <c r="C8" s="31"/>
      <c r="D8" s="68"/>
      <c r="E8" s="69"/>
      <c r="G8" s="7"/>
      <c r="H8" s="23"/>
      <c r="I8" s="7"/>
    </row>
    <row r="9" spans="1:9" s="6" customFormat="1" ht="56.25" customHeight="1" x14ac:dyDescent="0.2">
      <c r="A9" s="167">
        <v>2</v>
      </c>
      <c r="B9" s="110" t="s">
        <v>46</v>
      </c>
      <c r="C9" s="31"/>
      <c r="D9" s="68"/>
      <c r="E9" s="69"/>
      <c r="G9" s="7"/>
      <c r="H9" s="23"/>
      <c r="I9" s="7"/>
    </row>
    <row r="10" spans="1:9" s="6" customFormat="1" ht="88.5" customHeight="1" x14ac:dyDescent="0.2">
      <c r="A10" s="167">
        <v>3</v>
      </c>
      <c r="B10" s="110" t="s">
        <v>47</v>
      </c>
      <c r="C10" s="31"/>
      <c r="D10" s="72"/>
      <c r="E10" s="69"/>
      <c r="G10" s="7"/>
      <c r="H10" s="23"/>
      <c r="I10" s="7"/>
    </row>
    <row r="11" spans="1:9" s="6" customFormat="1" ht="36.75" customHeight="1" x14ac:dyDescent="0.2">
      <c r="A11" s="167">
        <v>4</v>
      </c>
      <c r="B11" s="110" t="s">
        <v>69</v>
      </c>
      <c r="C11" s="31"/>
      <c r="D11" s="72"/>
      <c r="E11" s="69"/>
      <c r="G11" s="7"/>
      <c r="H11" s="23"/>
      <c r="I11" s="7"/>
    </row>
    <row r="12" spans="1:9" s="6" customFormat="1" x14ac:dyDescent="0.2">
      <c r="A12" s="70"/>
      <c r="B12" s="25"/>
      <c r="C12" s="31"/>
      <c r="D12" s="72"/>
      <c r="E12" s="69"/>
      <c r="G12" s="7"/>
      <c r="H12" s="23"/>
      <c r="I12" s="7"/>
    </row>
    <row r="13" spans="1:9" s="6" customFormat="1" x14ac:dyDescent="0.2">
      <c r="A13" s="65"/>
      <c r="B13" s="25"/>
      <c r="C13" s="31"/>
      <c r="D13" s="72"/>
      <c r="E13" s="69"/>
      <c r="G13" s="7"/>
      <c r="H13" s="23"/>
      <c r="I13" s="7"/>
    </row>
    <row r="14" spans="1:9" s="6" customFormat="1" x14ac:dyDescent="0.2">
      <c r="A14" s="65"/>
      <c r="B14" s="25"/>
      <c r="C14" s="31"/>
      <c r="D14" s="68"/>
      <c r="E14" s="69"/>
      <c r="G14" s="26"/>
      <c r="H14" s="23"/>
      <c r="I14" s="7"/>
    </row>
    <row r="15" spans="1:9" s="6" customFormat="1" x14ac:dyDescent="0.2">
      <c r="A15" s="65"/>
      <c r="B15" s="25"/>
      <c r="C15" s="31"/>
      <c r="D15" s="68"/>
      <c r="E15" s="69"/>
      <c r="G15" s="7"/>
      <c r="H15" s="23"/>
      <c r="I15" s="7"/>
    </row>
    <row r="16" spans="1:9" s="6" customFormat="1" ht="15.75" x14ac:dyDescent="0.2">
      <c r="A16" s="71"/>
      <c r="B16" s="25"/>
      <c r="C16" s="31"/>
      <c r="D16" s="72"/>
      <c r="E16" s="69"/>
      <c r="G16" s="7"/>
      <c r="H16" s="23"/>
      <c r="I16" s="7"/>
    </row>
    <row r="17" spans="1:9" s="6" customFormat="1" x14ac:dyDescent="0.2">
      <c r="A17" s="70"/>
      <c r="B17" s="25"/>
      <c r="C17" s="31"/>
      <c r="D17" s="72"/>
      <c r="E17" s="69"/>
      <c r="G17" s="7"/>
      <c r="H17" s="23"/>
      <c r="I17" s="7"/>
    </row>
    <row r="18" spans="1:9" s="6" customFormat="1" x14ac:dyDescent="0.2">
      <c r="A18" s="65"/>
      <c r="B18" s="25"/>
      <c r="C18" s="31"/>
      <c r="D18" s="86"/>
      <c r="E18" s="69"/>
      <c r="G18" s="7"/>
      <c r="H18" s="23"/>
      <c r="I18" s="7"/>
    </row>
    <row r="19" spans="1:9" s="6" customFormat="1" x14ac:dyDescent="0.2">
      <c r="A19" s="65"/>
      <c r="B19" s="25"/>
      <c r="C19" s="31"/>
      <c r="D19" s="68"/>
      <c r="E19" s="69"/>
      <c r="G19" s="26"/>
      <c r="H19" s="23"/>
      <c r="I19" s="7"/>
    </row>
    <row r="20" spans="1:9" s="6" customFormat="1" x14ac:dyDescent="0.2">
      <c r="A20" s="65"/>
      <c r="B20" s="24"/>
      <c r="C20" s="73"/>
      <c r="D20" s="68"/>
      <c r="E20" s="69"/>
      <c r="G20" s="26"/>
      <c r="H20" s="23"/>
      <c r="I20" s="7"/>
    </row>
    <row r="21" spans="1:9" s="6" customFormat="1" x14ac:dyDescent="0.2">
      <c r="A21" s="65"/>
      <c r="B21" s="100"/>
      <c r="C21" s="31"/>
      <c r="D21" s="68"/>
      <c r="E21" s="69"/>
      <c r="G21" s="26"/>
      <c r="H21" s="23"/>
      <c r="I21" s="7"/>
    </row>
    <row r="22" spans="1:9" s="6" customFormat="1" x14ac:dyDescent="0.2">
      <c r="A22" s="65"/>
      <c r="B22" s="25"/>
      <c r="D22" s="35"/>
      <c r="E22" s="19"/>
      <c r="G22" s="7"/>
      <c r="H22" s="23"/>
      <c r="I22" s="7"/>
    </row>
    <row r="23" spans="1:9" s="6" customFormat="1" ht="15.75" x14ac:dyDescent="0.2">
      <c r="A23" s="71"/>
      <c r="B23" s="25"/>
      <c r="D23" s="74"/>
      <c r="E23" s="19"/>
      <c r="G23" s="7"/>
      <c r="H23" s="23"/>
      <c r="I23" s="7"/>
    </row>
    <row r="24" spans="1:9" s="6" customFormat="1" x14ac:dyDescent="0.2">
      <c r="A24" s="70"/>
      <c r="B24" s="25"/>
      <c r="D24" s="74"/>
      <c r="E24" s="19"/>
      <c r="G24" s="7"/>
      <c r="H24" s="23"/>
      <c r="I24" s="7"/>
    </row>
    <row r="25" spans="1:9" s="6" customFormat="1" x14ac:dyDescent="0.2">
      <c r="A25" s="75"/>
      <c r="B25" s="25"/>
      <c r="D25" s="74"/>
      <c r="E25" s="19"/>
      <c r="G25" s="7"/>
      <c r="H25" s="23"/>
      <c r="I25" s="7"/>
    </row>
    <row r="26" spans="1:9" s="6" customFormat="1" x14ac:dyDescent="0.2">
      <c r="A26" s="65"/>
      <c r="B26" s="25"/>
      <c r="D26" s="74"/>
      <c r="E26" s="19"/>
      <c r="G26" s="7"/>
      <c r="H26" s="23"/>
      <c r="I26" s="7"/>
    </row>
  </sheetData>
  <sheetProtection password="DE89" sheet="1" objects="1" scenarios="1" selectLockedCells="1" selectUnlockedCells="1"/>
  <phoneticPr fontId="1" type="noConversion"/>
  <pageMargins left="0.55118110236220474" right="0.55118110236220474" top="0.19685039370078741" bottom="0.59055118110236227" header="0.19685039370078741" footer="0.31496062992125984"/>
  <pageSetup paperSize="9" orientation="portrait" r:id="rId1"/>
  <headerFooter alignWithMargins="0">
    <oddFooter>Stranica &amp;P od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34"/>
  <sheetViews>
    <sheetView showZeros="0" view="pageBreakPreview" topLeftCell="A10" zoomScaleNormal="100" workbookViewId="0">
      <selection activeCell="I38" sqref="I38"/>
    </sheetView>
  </sheetViews>
  <sheetFormatPr defaultRowHeight="12.75" x14ac:dyDescent="0.2"/>
  <cols>
    <col min="1" max="1" width="5.7109375" style="6" customWidth="1"/>
    <col min="2" max="2" width="47.140625" style="6" customWidth="1"/>
    <col min="3" max="4" width="7.85546875" style="6" customWidth="1"/>
    <col min="5" max="5" width="10.140625" style="6" customWidth="1"/>
    <col min="6" max="6" width="14.28515625" style="30" customWidth="1"/>
    <col min="7" max="7" width="7.140625" style="7" customWidth="1"/>
    <col min="8" max="8" width="4.140625" style="23" customWidth="1"/>
    <col min="9" max="9" width="11.42578125" style="7" customWidth="1"/>
    <col min="10" max="16384" width="9.140625" style="6"/>
  </cols>
  <sheetData>
    <row r="1" spans="1:9" ht="13.5" x14ac:dyDescent="0.25">
      <c r="A1" s="1"/>
      <c r="B1" s="2"/>
      <c r="C1" s="3"/>
      <c r="D1" s="32"/>
      <c r="E1" s="5"/>
    </row>
    <row r="2" spans="1:9" s="82" customFormat="1" ht="13.5" x14ac:dyDescent="0.25">
      <c r="A2" s="77"/>
      <c r="B2" s="78"/>
      <c r="C2" s="79"/>
      <c r="D2" s="85"/>
      <c r="E2" s="81"/>
      <c r="F2" s="171"/>
      <c r="G2" s="83"/>
      <c r="H2" s="84"/>
      <c r="I2" s="83"/>
    </row>
    <row r="3" spans="1:9" ht="14.25" thickBot="1" x14ac:dyDescent="0.3">
      <c r="A3" s="12"/>
      <c r="B3" s="13"/>
      <c r="C3" s="14"/>
      <c r="D3" s="34"/>
      <c r="E3" s="16"/>
      <c r="F3" s="16"/>
    </row>
    <row r="4" spans="1:9" x14ac:dyDescent="0.2">
      <c r="A4" s="7"/>
      <c r="B4" s="7"/>
      <c r="C4" s="17"/>
      <c r="D4" s="35"/>
      <c r="E4" s="19"/>
    </row>
    <row r="5" spans="1:9" ht="20.25" x14ac:dyDescent="0.3">
      <c r="A5" s="20"/>
      <c r="B5" s="46" t="s">
        <v>91</v>
      </c>
      <c r="C5" s="17"/>
      <c r="D5" s="35"/>
      <c r="E5" s="19"/>
    </row>
    <row r="6" spans="1:9" ht="150" customHeight="1" x14ac:dyDescent="0.2">
      <c r="A6" s="22"/>
      <c r="B6" s="23"/>
      <c r="C6" s="17"/>
      <c r="D6" s="35"/>
      <c r="E6" s="19"/>
    </row>
    <row r="7" spans="1:9" ht="18" x14ac:dyDescent="0.25">
      <c r="A7" s="107" t="s">
        <v>85</v>
      </c>
      <c r="B7" s="21" t="s">
        <v>118</v>
      </c>
      <c r="C7" s="178"/>
      <c r="D7" s="179"/>
      <c r="E7" s="180"/>
      <c r="F7" s="174">
        <f>'I. VODOVOD'!F19</f>
        <v>0</v>
      </c>
      <c r="G7" s="40"/>
      <c r="H7" s="40"/>
      <c r="I7" s="6"/>
    </row>
    <row r="8" spans="1:9" ht="18" x14ac:dyDescent="0.25">
      <c r="A8" s="181"/>
      <c r="B8" s="182"/>
      <c r="C8" s="178"/>
      <c r="D8" s="178"/>
      <c r="E8" s="180"/>
      <c r="F8" s="183"/>
      <c r="G8" s="40"/>
      <c r="H8" s="40"/>
      <c r="I8" s="6"/>
    </row>
    <row r="9" spans="1:9" ht="18" x14ac:dyDescent="0.25">
      <c r="A9" s="107" t="s">
        <v>87</v>
      </c>
      <c r="B9" s="21" t="s">
        <v>119</v>
      </c>
      <c r="C9" s="178"/>
      <c r="D9" s="178"/>
      <c r="E9" s="180"/>
      <c r="F9" s="174">
        <f>'II. ODVODNJA'!F23</f>
        <v>0</v>
      </c>
      <c r="G9" s="40"/>
      <c r="H9" s="40"/>
      <c r="I9" s="6"/>
    </row>
    <row r="10" spans="1:9" ht="18" x14ac:dyDescent="0.25">
      <c r="A10" s="181"/>
      <c r="B10" s="182"/>
      <c r="C10" s="178"/>
      <c r="D10" s="178"/>
      <c r="E10" s="180"/>
      <c r="F10" s="183"/>
      <c r="G10" s="40"/>
      <c r="H10" s="40"/>
      <c r="I10" s="6"/>
    </row>
    <row r="11" spans="1:9" ht="18" x14ac:dyDescent="0.25">
      <c r="A11" s="20" t="s">
        <v>88</v>
      </c>
      <c r="B11" s="21" t="s">
        <v>120</v>
      </c>
      <c r="C11" s="178"/>
      <c r="D11" s="178"/>
      <c r="E11" s="180"/>
      <c r="F11" s="174">
        <f>'III. ELEKTRO'!F27</f>
        <v>0</v>
      </c>
      <c r="G11" s="40"/>
      <c r="H11" s="40"/>
      <c r="I11" s="6"/>
    </row>
    <row r="12" spans="1:9" ht="18" x14ac:dyDescent="0.25">
      <c r="A12" s="181"/>
      <c r="B12" s="182"/>
      <c r="C12" s="178"/>
      <c r="D12" s="178"/>
      <c r="E12" s="180"/>
      <c r="F12" s="183"/>
      <c r="G12" s="40"/>
      <c r="H12" s="40"/>
      <c r="I12" s="6"/>
    </row>
    <row r="13" spans="1:9" ht="18" x14ac:dyDescent="0.25">
      <c r="A13" s="20" t="s">
        <v>89</v>
      </c>
      <c r="B13" s="21" t="s">
        <v>121</v>
      </c>
      <c r="C13" s="178"/>
      <c r="D13" s="178"/>
      <c r="E13" s="180"/>
      <c r="F13" s="175">
        <f>'IV. SANIT.OPR'!F23</f>
        <v>0</v>
      </c>
      <c r="G13" s="40"/>
      <c r="H13" s="40"/>
      <c r="I13" s="6"/>
    </row>
    <row r="14" spans="1:9" ht="15.75" x14ac:dyDescent="0.2">
      <c r="A14" s="36"/>
      <c r="B14" s="41"/>
      <c r="C14" s="37"/>
      <c r="D14" s="37"/>
      <c r="E14" s="38"/>
      <c r="F14" s="39"/>
      <c r="G14" s="40"/>
      <c r="H14" s="40"/>
      <c r="I14" s="6"/>
    </row>
    <row r="15" spans="1:9" ht="18" x14ac:dyDescent="0.25">
      <c r="A15" s="20" t="s">
        <v>132</v>
      </c>
      <c r="B15" s="21" t="s">
        <v>133</v>
      </c>
      <c r="C15" s="42"/>
      <c r="D15" s="42"/>
      <c r="E15" s="38"/>
      <c r="F15" s="175">
        <f>V.CENTR.GRIJ.!F16</f>
        <v>0</v>
      </c>
      <c r="G15" s="40"/>
      <c r="H15" s="40"/>
      <c r="I15" s="30"/>
    </row>
    <row r="16" spans="1:9" ht="15.75" x14ac:dyDescent="0.2">
      <c r="A16" s="36"/>
      <c r="B16" s="41"/>
      <c r="C16" s="42"/>
      <c r="D16" s="42"/>
      <c r="E16" s="38"/>
      <c r="F16" s="39"/>
      <c r="G16" s="40"/>
      <c r="H16" s="40"/>
      <c r="I16" s="30"/>
    </row>
    <row r="17" spans="1:9" ht="18" x14ac:dyDescent="0.25">
      <c r="A17" s="20"/>
      <c r="B17" s="21"/>
      <c r="C17" s="42"/>
      <c r="D17" s="42"/>
      <c r="E17" s="38"/>
      <c r="F17" s="39"/>
      <c r="G17" s="40"/>
      <c r="H17" s="40"/>
      <c r="I17" s="30"/>
    </row>
    <row r="18" spans="1:9" ht="15.75" x14ac:dyDescent="0.2">
      <c r="A18" s="36"/>
      <c r="B18" s="43"/>
      <c r="C18" s="42"/>
      <c r="D18" s="42"/>
      <c r="E18" s="38"/>
      <c r="F18" s="39"/>
      <c r="G18" s="40"/>
      <c r="H18" s="40"/>
      <c r="I18" s="6"/>
    </row>
    <row r="19" spans="1:9" ht="18" x14ac:dyDescent="0.25">
      <c r="A19" s="20"/>
      <c r="B19" s="21"/>
      <c r="C19" s="17"/>
      <c r="D19" s="35"/>
      <c r="E19" s="19"/>
    </row>
    <row r="20" spans="1:9" ht="15.75" x14ac:dyDescent="0.2">
      <c r="B20" s="41"/>
      <c r="C20" s="17"/>
      <c r="D20" s="35"/>
      <c r="E20" s="19"/>
    </row>
    <row r="21" spans="1:9" ht="18" x14ac:dyDescent="0.25">
      <c r="A21" s="20"/>
      <c r="B21" s="21"/>
      <c r="C21" s="17"/>
      <c r="D21" s="35"/>
      <c r="E21" s="19"/>
    </row>
    <row r="22" spans="1:9" ht="15.75" x14ac:dyDescent="0.2">
      <c r="A22" s="36"/>
      <c r="B22" s="41"/>
      <c r="C22" s="17"/>
      <c r="D22" s="35"/>
      <c r="E22" s="19"/>
    </row>
    <row r="23" spans="1:9" x14ac:dyDescent="0.2">
      <c r="A23" s="7"/>
      <c r="B23" s="7"/>
      <c r="C23" s="17"/>
      <c r="D23" s="35"/>
      <c r="E23" s="19"/>
    </row>
    <row r="24" spans="1:9" x14ac:dyDescent="0.2">
      <c r="A24" s="7"/>
      <c r="B24" s="7"/>
      <c r="C24" s="17"/>
      <c r="D24" s="35"/>
      <c r="E24" s="19"/>
    </row>
    <row r="25" spans="1:9" x14ac:dyDescent="0.2">
      <c r="A25" s="7"/>
      <c r="B25" s="7"/>
      <c r="C25" s="17"/>
      <c r="D25" s="35"/>
      <c r="E25" s="19"/>
    </row>
    <row r="26" spans="1:9" x14ac:dyDescent="0.2">
      <c r="A26" s="7"/>
      <c r="B26" s="7"/>
      <c r="C26" s="17"/>
      <c r="D26" s="35"/>
      <c r="E26" s="19"/>
    </row>
    <row r="27" spans="1:9" x14ac:dyDescent="0.2">
      <c r="A27" s="7"/>
      <c r="B27" s="7"/>
      <c r="C27" s="17"/>
      <c r="D27" s="35"/>
      <c r="E27" s="19"/>
    </row>
    <row r="28" spans="1:9" x14ac:dyDescent="0.2">
      <c r="A28" s="7"/>
      <c r="B28" s="7"/>
      <c r="C28" s="17"/>
      <c r="D28" s="35"/>
      <c r="E28" s="19"/>
    </row>
    <row r="29" spans="1:9" x14ac:dyDescent="0.2">
      <c r="A29" s="7"/>
      <c r="B29" s="7"/>
      <c r="C29" s="17"/>
      <c r="D29" s="35"/>
      <c r="E29" s="19"/>
    </row>
    <row r="30" spans="1:9" x14ac:dyDescent="0.2">
      <c r="A30" s="7"/>
      <c r="B30" s="7"/>
      <c r="C30" s="17"/>
      <c r="D30" s="35"/>
      <c r="E30" s="19"/>
    </row>
    <row r="31" spans="1:9" x14ac:dyDescent="0.2">
      <c r="A31" s="7"/>
      <c r="B31" s="7"/>
      <c r="C31" s="17"/>
      <c r="D31" s="35"/>
      <c r="E31" s="19"/>
    </row>
    <row r="32" spans="1:9" x14ac:dyDescent="0.2">
      <c r="A32" s="7"/>
      <c r="B32" s="7"/>
      <c r="C32" s="17"/>
      <c r="D32" s="35"/>
      <c r="E32" s="19"/>
    </row>
    <row r="33" spans="1:6" x14ac:dyDescent="0.2">
      <c r="A33" s="7"/>
      <c r="B33" s="7"/>
      <c r="C33" s="17"/>
      <c r="D33" s="35"/>
      <c r="E33" s="19"/>
    </row>
    <row r="34" spans="1:6" ht="18" x14ac:dyDescent="0.25">
      <c r="A34" s="7"/>
      <c r="B34" s="44" t="s">
        <v>43</v>
      </c>
      <c r="C34" s="28"/>
      <c r="D34" s="45"/>
      <c r="E34" s="29"/>
      <c r="F34" s="173">
        <f>SUM(F7:F15)</f>
        <v>0</v>
      </c>
    </row>
  </sheetData>
  <sheetProtection password="DE89" sheet="1" objects="1" scenarios="1" selectLockedCells="1" selectUn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G14"/>
  <sheetViews>
    <sheetView showZeros="0" view="pageBreakPreview" zoomScaleNormal="100" zoomScaleSheetLayoutView="200" workbookViewId="0">
      <selection activeCell="D7" sqref="D7"/>
    </sheetView>
  </sheetViews>
  <sheetFormatPr defaultRowHeight="12.75" x14ac:dyDescent="0.2"/>
  <cols>
    <col min="1" max="1" width="5.7109375" style="6" customWidth="1"/>
    <col min="2" max="2" width="66.28515625" style="6" customWidth="1"/>
    <col min="3" max="3" width="7.85546875" style="6" customWidth="1"/>
    <col min="4" max="4" width="9.7109375" style="185" customWidth="1"/>
    <col min="5" max="5" width="7.5703125" style="7" customWidth="1"/>
    <col min="6" max="6" width="29.42578125" style="23" customWidth="1"/>
    <col min="7" max="7" width="27" style="7" customWidth="1"/>
    <col min="8" max="16384" width="9.140625" style="6"/>
  </cols>
  <sheetData>
    <row r="1" spans="1:7" ht="13.5" x14ac:dyDescent="0.25">
      <c r="A1" s="1"/>
      <c r="B1" s="2"/>
      <c r="C1" s="3"/>
      <c r="D1" s="4"/>
    </row>
    <row r="2" spans="1:7" s="82" customFormat="1" ht="13.5" x14ac:dyDescent="0.25">
      <c r="A2" s="77"/>
      <c r="B2" s="78"/>
      <c r="C2" s="79"/>
      <c r="D2" s="80"/>
      <c r="E2" s="83"/>
      <c r="F2" s="84"/>
      <c r="G2" s="83"/>
    </row>
    <row r="3" spans="1:7" ht="14.25" thickBot="1" x14ac:dyDescent="0.3">
      <c r="A3" s="12"/>
      <c r="B3" s="13"/>
      <c r="C3" s="14"/>
      <c r="D3" s="15"/>
    </row>
    <row r="4" spans="1:7" x14ac:dyDescent="0.2">
      <c r="A4" s="7"/>
      <c r="B4" s="7"/>
      <c r="C4" s="17"/>
      <c r="D4" s="18"/>
    </row>
    <row r="5" spans="1:7" ht="40.5" x14ac:dyDescent="0.2">
      <c r="A5" s="114"/>
      <c r="B5" s="258" t="s">
        <v>173</v>
      </c>
      <c r="C5" s="17"/>
      <c r="D5" s="191"/>
    </row>
    <row r="6" spans="1:7" ht="111.75" customHeight="1" x14ac:dyDescent="0.3">
      <c r="A6" s="118"/>
      <c r="B6" s="119"/>
      <c r="C6" s="115"/>
      <c r="D6" s="122"/>
      <c r="E6" s="26"/>
    </row>
    <row r="7" spans="1:7" s="269" customFormat="1" ht="18" x14ac:dyDescent="0.25">
      <c r="A7" s="66" t="s">
        <v>174</v>
      </c>
      <c r="B7" s="259" t="s">
        <v>175</v>
      </c>
      <c r="C7" s="265"/>
      <c r="D7" s="266"/>
      <c r="E7" s="267"/>
      <c r="F7" s="21"/>
      <c r="G7" s="268"/>
    </row>
    <row r="8" spans="1:7" ht="16.5" x14ac:dyDescent="0.3">
      <c r="A8" s="144"/>
      <c r="B8" s="121"/>
      <c r="C8" s="115"/>
      <c r="D8" s="122"/>
      <c r="E8" s="26"/>
    </row>
    <row r="9" spans="1:7" ht="16.5" x14ac:dyDescent="0.3">
      <c r="A9" s="120"/>
      <c r="B9" s="254"/>
      <c r="C9" s="255"/>
      <c r="D9" s="122"/>
      <c r="E9" s="26"/>
    </row>
    <row r="10" spans="1:7" ht="16.5" x14ac:dyDescent="0.3">
      <c r="A10" s="144"/>
      <c r="B10" s="257"/>
      <c r="C10" s="115"/>
      <c r="D10" s="122"/>
      <c r="E10" s="26"/>
    </row>
    <row r="11" spans="1:7" ht="16.5" x14ac:dyDescent="0.3">
      <c r="A11" s="120"/>
      <c r="B11" s="254"/>
      <c r="C11" s="255"/>
      <c r="D11" s="123"/>
      <c r="E11" s="89"/>
    </row>
    <row r="12" spans="1:7" ht="67.5" customHeight="1" x14ac:dyDescent="0.3">
      <c r="A12" s="144"/>
      <c r="B12" s="144"/>
      <c r="C12" s="143"/>
      <c r="D12" s="122"/>
      <c r="E12" s="35"/>
    </row>
    <row r="13" spans="1:7" ht="87" customHeight="1" x14ac:dyDescent="0.3">
      <c r="A13" s="120"/>
      <c r="B13" s="125"/>
      <c r="C13" s="115"/>
      <c r="D13" s="123"/>
      <c r="E13" s="26"/>
    </row>
    <row r="14" spans="1:7" s="7" customFormat="1" ht="16.5" x14ac:dyDescent="0.3">
      <c r="A14" s="260"/>
      <c r="B14" s="261"/>
      <c r="C14" s="262"/>
      <c r="D14" s="127"/>
      <c r="F14" s="23"/>
    </row>
  </sheetData>
  <sheetProtection password="DE89" sheet="1" objects="1" scenarios="1" selectLockedCells="1" selectUnlockedCells="1"/>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H34"/>
  <sheetViews>
    <sheetView showZeros="0" view="pageBreakPreview" zoomScaleNormal="100" zoomScaleSheetLayoutView="200" workbookViewId="0">
      <selection activeCell="E9" sqref="E9"/>
    </sheetView>
  </sheetViews>
  <sheetFormatPr defaultRowHeight="12.75" x14ac:dyDescent="0.2"/>
  <cols>
    <col min="1" max="1" width="5.7109375" style="7" customWidth="1"/>
    <col min="2" max="2" width="47.140625" style="7" customWidth="1"/>
    <col min="3" max="3" width="7.85546875" style="7" customWidth="1"/>
    <col min="4" max="4" width="9.7109375" style="185" customWidth="1"/>
    <col min="5" max="5" width="10.140625" style="313" customWidth="1"/>
    <col min="6" max="6" width="11.42578125" style="7" customWidth="1"/>
    <col min="7" max="7" width="7.5703125" style="7" customWidth="1"/>
    <col min="8" max="8" width="29.42578125" style="23" customWidth="1"/>
    <col min="9" max="9" width="27" style="7" customWidth="1"/>
    <col min="10" max="16384" width="9.140625" style="7"/>
  </cols>
  <sheetData>
    <row r="1" spans="1:8" ht="13.5" x14ac:dyDescent="0.25">
      <c r="A1" s="1"/>
      <c r="B1" s="2"/>
      <c r="C1" s="3"/>
      <c r="D1" s="4"/>
      <c r="E1" s="291"/>
    </row>
    <row r="2" spans="1:8" s="83" customFormat="1" ht="13.5" x14ac:dyDescent="0.25">
      <c r="A2" s="77"/>
      <c r="B2" s="78"/>
      <c r="C2" s="79"/>
      <c r="D2" s="80"/>
      <c r="E2" s="298"/>
      <c r="H2" s="84"/>
    </row>
    <row r="3" spans="1:8" ht="14.25" thickBot="1" x14ac:dyDescent="0.3">
      <c r="A3" s="12"/>
      <c r="B3" s="13"/>
      <c r="C3" s="14"/>
      <c r="D3" s="15"/>
      <c r="E3" s="293"/>
      <c r="F3" s="16"/>
    </row>
    <row r="4" spans="1:8" x14ac:dyDescent="0.2">
      <c r="C4" s="17"/>
      <c r="D4" s="18"/>
      <c r="E4" s="294"/>
    </row>
    <row r="5" spans="1:8" ht="33" x14ac:dyDescent="0.2">
      <c r="A5" s="279" t="s">
        <v>176</v>
      </c>
      <c r="B5" s="280" t="s">
        <v>177</v>
      </c>
      <c r="C5" s="92"/>
      <c r="D5" s="190" t="s">
        <v>24</v>
      </c>
      <c r="E5" s="295" t="s">
        <v>4</v>
      </c>
      <c r="F5" s="112" t="s">
        <v>5</v>
      </c>
    </row>
    <row r="6" spans="1:8" ht="18" x14ac:dyDescent="0.2">
      <c r="A6" s="279"/>
      <c r="B6" s="280"/>
      <c r="C6" s="92"/>
      <c r="D6" s="190"/>
      <c r="E6" s="295"/>
      <c r="F6" s="112"/>
    </row>
    <row r="7" spans="1:8" ht="173.25" x14ac:dyDescent="0.25">
      <c r="A7" s="279"/>
      <c r="B7" s="284" t="s">
        <v>196</v>
      </c>
      <c r="C7" s="92"/>
      <c r="D7" s="190"/>
      <c r="E7" s="295"/>
      <c r="F7" s="112"/>
    </row>
    <row r="8" spans="1:8" ht="18" x14ac:dyDescent="0.2">
      <c r="A8" s="66"/>
      <c r="B8" s="273"/>
      <c r="C8" s="92"/>
      <c r="D8" s="191"/>
      <c r="E8" s="310"/>
      <c r="F8" s="191"/>
    </row>
    <row r="9" spans="1:8" ht="66" x14ac:dyDescent="0.3">
      <c r="A9" s="114" t="s">
        <v>26</v>
      </c>
      <c r="B9" s="270" t="s">
        <v>193</v>
      </c>
      <c r="C9" s="115" t="s">
        <v>178</v>
      </c>
      <c r="D9" s="123">
        <v>2</v>
      </c>
      <c r="E9" s="289"/>
      <c r="F9" s="123">
        <f>D9*E9</f>
        <v>0</v>
      </c>
      <c r="G9" s="99"/>
    </row>
    <row r="10" spans="1:8" ht="16.5" x14ac:dyDescent="0.3">
      <c r="A10" s="118"/>
      <c r="B10" s="274"/>
      <c r="C10" s="115"/>
      <c r="D10" s="123"/>
      <c r="E10" s="289"/>
      <c r="F10" s="123">
        <f t="shared" ref="F10:F33" si="0">D10*E10</f>
        <v>0</v>
      </c>
      <c r="G10" s="99"/>
    </row>
    <row r="11" spans="1:8" ht="48.75" customHeight="1" x14ac:dyDescent="0.3">
      <c r="A11" s="114" t="s">
        <v>27</v>
      </c>
      <c r="B11" s="270" t="s">
        <v>194</v>
      </c>
      <c r="C11" s="115" t="s">
        <v>178</v>
      </c>
      <c r="D11" s="123">
        <v>2</v>
      </c>
      <c r="E11" s="289"/>
      <c r="F11" s="123">
        <f t="shared" si="0"/>
        <v>0</v>
      </c>
      <c r="G11" s="99"/>
    </row>
    <row r="12" spans="1:8" ht="16.5" x14ac:dyDescent="0.3">
      <c r="A12" s="118"/>
      <c r="B12" s="274"/>
      <c r="C12" s="115"/>
      <c r="D12" s="123"/>
      <c r="E12" s="289"/>
      <c r="F12" s="123">
        <f t="shared" si="0"/>
        <v>0</v>
      </c>
      <c r="G12" s="35"/>
    </row>
    <row r="13" spans="1:8" ht="66" x14ac:dyDescent="0.3">
      <c r="A13" s="114" t="s">
        <v>28</v>
      </c>
      <c r="B13" s="270" t="s">
        <v>179</v>
      </c>
      <c r="C13" s="115" t="s">
        <v>31</v>
      </c>
      <c r="D13" s="123">
        <v>10</v>
      </c>
      <c r="E13" s="289"/>
      <c r="F13" s="123">
        <f t="shared" si="0"/>
        <v>0</v>
      </c>
      <c r="G13" s="99"/>
    </row>
    <row r="14" spans="1:8" ht="16.5" x14ac:dyDescent="0.3">
      <c r="A14" s="118"/>
      <c r="B14" s="274"/>
      <c r="C14" s="115"/>
      <c r="D14" s="123"/>
      <c r="E14" s="289"/>
      <c r="F14" s="123">
        <f t="shared" si="0"/>
        <v>0</v>
      </c>
      <c r="G14" s="35"/>
    </row>
    <row r="15" spans="1:8" ht="49.5" x14ac:dyDescent="0.3">
      <c r="A15" s="114" t="s">
        <v>29</v>
      </c>
      <c r="B15" s="270" t="s">
        <v>143</v>
      </c>
      <c r="C15" s="115" t="s">
        <v>178</v>
      </c>
      <c r="D15" s="123">
        <v>2</v>
      </c>
      <c r="E15" s="289"/>
      <c r="F15" s="123">
        <f t="shared" si="0"/>
        <v>0</v>
      </c>
    </row>
    <row r="16" spans="1:8" ht="16.5" x14ac:dyDescent="0.3">
      <c r="A16" s="114"/>
      <c r="B16" s="270"/>
      <c r="C16" s="115"/>
      <c r="D16" s="123"/>
      <c r="E16" s="289"/>
      <c r="F16" s="123">
        <f t="shared" si="0"/>
        <v>0</v>
      </c>
      <c r="G16" s="26"/>
    </row>
    <row r="17" spans="1:6" ht="33" x14ac:dyDescent="0.3">
      <c r="A17" s="114" t="s">
        <v>157</v>
      </c>
      <c r="B17" s="270" t="s">
        <v>195</v>
      </c>
      <c r="C17" s="115" t="s">
        <v>178</v>
      </c>
      <c r="D17" s="123">
        <v>2</v>
      </c>
      <c r="E17" s="288"/>
      <c r="F17" s="123">
        <f t="shared" si="0"/>
        <v>0</v>
      </c>
    </row>
    <row r="18" spans="1:6" ht="16.5" x14ac:dyDescent="0.3">
      <c r="A18" s="114"/>
      <c r="B18" s="270"/>
      <c r="C18" s="115"/>
      <c r="D18" s="123"/>
      <c r="E18" s="311"/>
      <c r="F18" s="123">
        <f t="shared" si="0"/>
        <v>0</v>
      </c>
    </row>
    <row r="19" spans="1:6" ht="198" x14ac:dyDescent="0.3">
      <c r="A19" s="114" t="s">
        <v>160</v>
      </c>
      <c r="B19" s="270" t="s">
        <v>180</v>
      </c>
      <c r="C19" s="115" t="s">
        <v>181</v>
      </c>
      <c r="D19" s="123">
        <v>3.5</v>
      </c>
      <c r="E19" s="311"/>
      <c r="F19" s="123">
        <f t="shared" si="0"/>
        <v>0</v>
      </c>
    </row>
    <row r="20" spans="1:6" ht="16.5" x14ac:dyDescent="0.3">
      <c r="A20" s="120"/>
      <c r="B20" s="271"/>
      <c r="C20" s="115"/>
      <c r="D20" s="123"/>
      <c r="E20" s="311"/>
      <c r="F20" s="123">
        <f t="shared" si="0"/>
        <v>0</v>
      </c>
    </row>
    <row r="21" spans="1:6" ht="198" x14ac:dyDescent="0.3">
      <c r="A21" s="120" t="s">
        <v>162</v>
      </c>
      <c r="B21" s="153" t="s">
        <v>182</v>
      </c>
      <c r="C21" s="115" t="s">
        <v>104</v>
      </c>
      <c r="D21" s="123">
        <v>4</v>
      </c>
      <c r="E21" s="311"/>
      <c r="F21" s="123">
        <f t="shared" si="0"/>
        <v>0</v>
      </c>
    </row>
    <row r="22" spans="1:6" ht="16.5" x14ac:dyDescent="0.3">
      <c r="A22" s="120"/>
      <c r="B22" s="271"/>
      <c r="C22" s="115"/>
      <c r="D22" s="122"/>
      <c r="E22" s="311"/>
      <c r="F22" s="123">
        <f t="shared" si="0"/>
        <v>0</v>
      </c>
    </row>
    <row r="23" spans="1:6" ht="49.5" x14ac:dyDescent="0.3">
      <c r="A23" s="114" t="s">
        <v>183</v>
      </c>
      <c r="B23" s="270" t="s">
        <v>219</v>
      </c>
      <c r="C23" s="115" t="s">
        <v>178</v>
      </c>
      <c r="D23" s="123">
        <v>2</v>
      </c>
      <c r="E23" s="311"/>
      <c r="F23" s="123">
        <f t="shared" si="0"/>
        <v>0</v>
      </c>
    </row>
    <row r="24" spans="1:6" ht="16.5" x14ac:dyDescent="0.3">
      <c r="A24" s="114"/>
      <c r="B24" s="270"/>
      <c r="C24" s="115"/>
      <c r="D24" s="123"/>
      <c r="E24" s="311"/>
      <c r="F24" s="123">
        <f t="shared" si="0"/>
        <v>0</v>
      </c>
    </row>
    <row r="25" spans="1:6" ht="82.5" x14ac:dyDescent="0.3">
      <c r="A25" s="114" t="s">
        <v>184</v>
      </c>
      <c r="B25" s="270" t="s">
        <v>185</v>
      </c>
      <c r="C25" s="115" t="s">
        <v>31</v>
      </c>
      <c r="D25" s="123">
        <v>10</v>
      </c>
      <c r="E25" s="311"/>
      <c r="F25" s="123">
        <f t="shared" si="0"/>
        <v>0</v>
      </c>
    </row>
    <row r="26" spans="1:6" ht="16.5" x14ac:dyDescent="0.3">
      <c r="A26" s="114"/>
      <c r="B26" s="270"/>
      <c r="C26" s="115"/>
      <c r="D26" s="123"/>
      <c r="E26" s="311"/>
      <c r="F26" s="123">
        <f t="shared" si="0"/>
        <v>0</v>
      </c>
    </row>
    <row r="27" spans="1:6" ht="66" x14ac:dyDescent="0.3">
      <c r="A27" s="114">
        <v>10</v>
      </c>
      <c r="B27" s="270" t="s">
        <v>222</v>
      </c>
      <c r="C27" s="115" t="s">
        <v>31</v>
      </c>
      <c r="D27" s="123">
        <v>4</v>
      </c>
      <c r="E27" s="311"/>
      <c r="F27" s="123">
        <f t="shared" si="0"/>
        <v>0</v>
      </c>
    </row>
    <row r="28" spans="1:6" ht="16.5" x14ac:dyDescent="0.3">
      <c r="A28" s="114"/>
      <c r="B28" s="270"/>
      <c r="C28" s="115"/>
      <c r="D28" s="123"/>
      <c r="E28" s="311"/>
      <c r="F28" s="123">
        <f t="shared" si="0"/>
        <v>0</v>
      </c>
    </row>
    <row r="29" spans="1:6" ht="82.5" x14ac:dyDescent="0.3">
      <c r="A29" s="114">
        <v>11</v>
      </c>
      <c r="B29" s="270" t="s">
        <v>221</v>
      </c>
      <c r="C29" s="115" t="s">
        <v>144</v>
      </c>
      <c r="D29" s="123">
        <v>2</v>
      </c>
      <c r="E29" s="311"/>
      <c r="F29" s="123">
        <f t="shared" si="0"/>
        <v>0</v>
      </c>
    </row>
    <row r="30" spans="1:6" ht="16.5" x14ac:dyDescent="0.3">
      <c r="A30" s="120"/>
      <c r="B30" s="275"/>
      <c r="C30" s="115"/>
      <c r="D30" s="123"/>
      <c r="E30" s="311"/>
      <c r="F30" s="123">
        <f t="shared" si="0"/>
        <v>0</v>
      </c>
    </row>
    <row r="31" spans="1:6" ht="66" x14ac:dyDescent="0.3">
      <c r="A31" s="120" t="s">
        <v>186</v>
      </c>
      <c r="B31" s="272" t="s">
        <v>220</v>
      </c>
      <c r="C31" s="115" t="s">
        <v>52</v>
      </c>
      <c r="D31" s="123">
        <v>2</v>
      </c>
      <c r="E31" s="311"/>
      <c r="F31" s="123">
        <f t="shared" si="0"/>
        <v>0</v>
      </c>
    </row>
    <row r="32" spans="1:6" ht="16.5" x14ac:dyDescent="0.3">
      <c r="A32" s="120"/>
      <c r="B32" s="275"/>
      <c r="C32" s="115"/>
      <c r="D32" s="123"/>
      <c r="E32" s="311"/>
      <c r="F32" s="123">
        <f t="shared" si="0"/>
        <v>0</v>
      </c>
    </row>
    <row r="33" spans="1:6" ht="16.5" x14ac:dyDescent="0.3">
      <c r="A33" s="120" t="s">
        <v>187</v>
      </c>
      <c r="B33" s="276" t="s">
        <v>218</v>
      </c>
      <c r="C33" s="115" t="s">
        <v>52</v>
      </c>
      <c r="D33" s="123">
        <v>2</v>
      </c>
      <c r="E33" s="311"/>
      <c r="F33" s="123">
        <f t="shared" si="0"/>
        <v>0</v>
      </c>
    </row>
    <row r="34" spans="1:6" ht="16.5" x14ac:dyDescent="0.3">
      <c r="A34" s="128"/>
      <c r="B34" s="277" t="s">
        <v>188</v>
      </c>
      <c r="C34" s="129"/>
      <c r="D34" s="278"/>
      <c r="E34" s="312"/>
      <c r="F34" s="281">
        <f>SUM(F9:F33)</f>
        <v>0</v>
      </c>
    </row>
  </sheetData>
  <sheetProtection password="DE89" sheet="1" objects="1" scenarios="1" formatCells="0" selectLockedCells="1"/>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I32"/>
  <sheetViews>
    <sheetView showZeros="0" view="pageBreakPreview" topLeftCell="A13" zoomScaleNormal="100" zoomScaleSheetLayoutView="200" workbookViewId="0">
      <selection activeCell="B18" sqref="B18"/>
    </sheetView>
  </sheetViews>
  <sheetFormatPr defaultRowHeight="12.75" x14ac:dyDescent="0.2"/>
  <cols>
    <col min="1" max="1" width="5.7109375" style="6" customWidth="1"/>
    <col min="2" max="2" width="47.140625" style="6" customWidth="1"/>
    <col min="3" max="3" width="7.85546875" style="6" customWidth="1"/>
    <col min="4" max="4" width="9.7109375" style="30" customWidth="1"/>
    <col min="5" max="5" width="10.140625" style="6" customWidth="1"/>
    <col min="6" max="6" width="11.42578125" style="6" customWidth="1"/>
    <col min="7" max="7" width="7.5703125" style="7" customWidth="1"/>
    <col min="8" max="8" width="29.42578125" style="23" customWidth="1"/>
    <col min="9" max="9" width="27" style="7" customWidth="1"/>
    <col min="10" max="16384" width="9.140625" style="6"/>
  </cols>
  <sheetData>
    <row r="1" spans="1:9" ht="13.5" x14ac:dyDescent="0.25">
      <c r="A1" s="1"/>
      <c r="B1" s="2"/>
      <c r="C1" s="3"/>
      <c r="D1" s="4"/>
      <c r="E1" s="5"/>
    </row>
    <row r="2" spans="1:9" s="82" customFormat="1" ht="13.5" x14ac:dyDescent="0.25">
      <c r="A2" s="77"/>
      <c r="B2" s="78"/>
      <c r="C2" s="79"/>
      <c r="D2" s="80"/>
      <c r="E2" s="81"/>
      <c r="G2" s="83"/>
      <c r="H2" s="84"/>
      <c r="I2" s="83"/>
    </row>
    <row r="3" spans="1:9" ht="14.25" thickBot="1" x14ac:dyDescent="0.3">
      <c r="A3" s="12"/>
      <c r="B3" s="13"/>
      <c r="C3" s="14"/>
      <c r="D3" s="15"/>
      <c r="E3" s="16"/>
      <c r="F3" s="16"/>
    </row>
    <row r="4" spans="1:9" x14ac:dyDescent="0.2">
      <c r="A4" s="7"/>
      <c r="B4" s="7"/>
      <c r="C4" s="17"/>
      <c r="D4" s="35"/>
      <c r="E4" s="19"/>
    </row>
    <row r="5" spans="1:9" ht="20.25" x14ac:dyDescent="0.3">
      <c r="A5" s="20"/>
      <c r="B5" s="46" t="s">
        <v>190</v>
      </c>
      <c r="C5" s="17"/>
      <c r="D5" s="35"/>
      <c r="E5" s="113"/>
      <c r="F5" s="112"/>
    </row>
    <row r="6" spans="1:9" x14ac:dyDescent="0.2">
      <c r="A6" s="22"/>
      <c r="B6" s="23"/>
      <c r="C6" s="17"/>
      <c r="D6" s="35"/>
      <c r="E6" s="88"/>
      <c r="F6" s="87"/>
    </row>
    <row r="7" spans="1:9" ht="18.75" x14ac:dyDescent="0.3">
      <c r="A7" s="107"/>
      <c r="B7" s="21"/>
      <c r="C7" s="178"/>
      <c r="D7" s="179"/>
      <c r="E7" s="123"/>
      <c r="F7" s="124"/>
      <c r="G7" s="26"/>
    </row>
    <row r="8" spans="1:9" ht="122.25" customHeight="1" x14ac:dyDescent="0.3">
      <c r="A8" s="181"/>
      <c r="B8" s="182"/>
      <c r="C8" s="178"/>
      <c r="D8" s="178"/>
      <c r="E8" s="123"/>
      <c r="F8" s="116"/>
      <c r="G8" s="89"/>
    </row>
    <row r="9" spans="1:9" ht="18.75" x14ac:dyDescent="0.3">
      <c r="A9" s="107" t="s">
        <v>189</v>
      </c>
      <c r="B9" s="21" t="s">
        <v>177</v>
      </c>
      <c r="C9" s="178"/>
      <c r="D9" s="178"/>
      <c r="E9" s="123"/>
      <c r="F9" s="282">
        <f>'I. DJELOM.REKONSTR.'!F34</f>
        <v>0</v>
      </c>
      <c r="G9" s="26"/>
    </row>
    <row r="10" spans="1:9" ht="18" x14ac:dyDescent="0.3">
      <c r="A10" s="181"/>
      <c r="B10" s="182"/>
      <c r="C10" s="178"/>
      <c r="D10" s="178"/>
      <c r="E10" s="123"/>
      <c r="F10" s="116"/>
      <c r="G10" s="26"/>
    </row>
    <row r="11" spans="1:9" ht="18.75" x14ac:dyDescent="0.3">
      <c r="A11" s="20"/>
      <c r="B11" s="21"/>
      <c r="C11" s="178"/>
      <c r="D11" s="178"/>
      <c r="E11" s="116"/>
      <c r="F11" s="116"/>
      <c r="G11" s="26"/>
    </row>
    <row r="12" spans="1:9" ht="18.75" x14ac:dyDescent="0.3">
      <c r="A12" s="20"/>
      <c r="B12" s="21"/>
      <c r="C12" s="178"/>
      <c r="D12" s="178"/>
      <c r="E12" s="116"/>
      <c r="F12" s="116"/>
      <c r="G12" s="26"/>
    </row>
    <row r="13" spans="1:9" ht="18.75" x14ac:dyDescent="0.3">
      <c r="A13" s="20"/>
      <c r="B13" s="21"/>
      <c r="C13" s="178"/>
      <c r="D13" s="178"/>
      <c r="E13" s="116"/>
      <c r="F13" s="116"/>
      <c r="G13" s="26"/>
    </row>
    <row r="14" spans="1:9" ht="18.75" x14ac:dyDescent="0.3">
      <c r="A14" s="20"/>
      <c r="B14" s="21"/>
      <c r="C14" s="178"/>
      <c r="D14" s="178"/>
      <c r="E14" s="116"/>
      <c r="F14" s="116"/>
      <c r="G14" s="26"/>
    </row>
    <row r="15" spans="1:9" ht="18.75" x14ac:dyDescent="0.3">
      <c r="A15" s="20"/>
      <c r="B15" s="21"/>
      <c r="C15" s="178"/>
      <c r="D15" s="178"/>
      <c r="E15" s="116"/>
      <c r="F15" s="116"/>
      <c r="G15" s="26"/>
    </row>
    <row r="16" spans="1:9" ht="18.75" x14ac:dyDescent="0.3">
      <c r="A16" s="20"/>
      <c r="B16" s="21"/>
      <c r="C16" s="178"/>
      <c r="D16" s="178"/>
      <c r="E16" s="116"/>
      <c r="F16" s="116"/>
      <c r="G16" s="26"/>
    </row>
    <row r="17" spans="1:7" ht="18.75" x14ac:dyDescent="0.3">
      <c r="A17" s="20"/>
      <c r="B17" s="21"/>
      <c r="C17" s="178"/>
      <c r="D17" s="178"/>
      <c r="E17" s="116"/>
      <c r="F17" s="116"/>
      <c r="G17" s="26"/>
    </row>
    <row r="18" spans="1:7" ht="18.75" x14ac:dyDescent="0.3">
      <c r="A18" s="20"/>
      <c r="B18" s="21"/>
      <c r="C18" s="178"/>
      <c r="D18" s="178"/>
      <c r="E18" s="116"/>
      <c r="F18" s="116"/>
      <c r="G18" s="26"/>
    </row>
    <row r="19" spans="1:7" ht="18.75" x14ac:dyDescent="0.3">
      <c r="A19" s="20"/>
      <c r="B19" s="21"/>
      <c r="C19" s="178"/>
      <c r="D19" s="178"/>
      <c r="E19" s="116"/>
      <c r="F19" s="116"/>
      <c r="G19" s="26"/>
    </row>
    <row r="20" spans="1:7" ht="18" x14ac:dyDescent="0.3">
      <c r="A20" s="181"/>
      <c r="B20" s="182"/>
      <c r="C20" s="178"/>
      <c r="D20" s="178"/>
      <c r="E20" s="263"/>
      <c r="F20" s="264"/>
    </row>
    <row r="21" spans="1:7" ht="18" x14ac:dyDescent="0.25">
      <c r="A21" s="20"/>
      <c r="B21" s="21"/>
      <c r="C21" s="178"/>
      <c r="D21" s="178"/>
    </row>
    <row r="22" spans="1:7" ht="15.75" x14ac:dyDescent="0.2">
      <c r="A22" s="36"/>
      <c r="B22" s="41"/>
      <c r="C22" s="37"/>
      <c r="D22" s="37"/>
    </row>
    <row r="23" spans="1:7" ht="18" x14ac:dyDescent="0.25">
      <c r="A23" s="20"/>
      <c r="B23" s="21"/>
      <c r="C23" s="42"/>
      <c r="D23" s="42"/>
    </row>
    <row r="24" spans="1:7" ht="18" x14ac:dyDescent="0.25">
      <c r="A24" s="20"/>
      <c r="B24" s="21"/>
      <c r="C24" s="42"/>
      <c r="D24" s="42"/>
    </row>
    <row r="25" spans="1:7" ht="18" x14ac:dyDescent="0.25">
      <c r="A25" s="20"/>
      <c r="B25" s="21"/>
      <c r="C25" s="42"/>
      <c r="D25" s="42"/>
    </row>
    <row r="32" spans="1:7" ht="18" x14ac:dyDescent="0.25">
      <c r="A32" s="7"/>
      <c r="B32" s="44" t="s">
        <v>43</v>
      </c>
      <c r="C32" s="28"/>
      <c r="D32" s="45"/>
      <c r="E32" s="29"/>
      <c r="F32" s="173">
        <f>F9</f>
        <v>0</v>
      </c>
    </row>
  </sheetData>
  <sheetProtection selectLockedCells="1" selectUnlockedCells="1"/>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34"/>
  <sheetViews>
    <sheetView showZeros="0" view="pageBreakPreview" zoomScaleNormal="100" workbookViewId="0">
      <selection activeCell="B21" sqref="B21"/>
    </sheetView>
  </sheetViews>
  <sheetFormatPr defaultRowHeight="12.75" x14ac:dyDescent="0.2"/>
  <cols>
    <col min="1" max="1" width="5.7109375" style="6" customWidth="1"/>
    <col min="2" max="2" width="47.140625" style="6" customWidth="1"/>
    <col min="3" max="4" width="7.85546875" style="6" customWidth="1"/>
    <col min="5" max="5" width="10.140625" style="6" customWidth="1"/>
    <col min="6" max="6" width="14.28515625" style="30" customWidth="1"/>
    <col min="7" max="7" width="7.140625" style="7" customWidth="1"/>
    <col min="8" max="8" width="4.140625" style="23" customWidth="1"/>
    <col min="9" max="9" width="11.42578125" style="7" customWidth="1"/>
    <col min="10" max="16384" width="9.140625" style="6"/>
  </cols>
  <sheetData>
    <row r="1" spans="1:9" ht="13.5" x14ac:dyDescent="0.25">
      <c r="A1" s="1"/>
      <c r="B1" s="2"/>
      <c r="C1" s="3"/>
      <c r="D1" s="32"/>
      <c r="E1" s="5"/>
    </row>
    <row r="2" spans="1:9" s="82" customFormat="1" ht="13.5" x14ac:dyDescent="0.25">
      <c r="A2" s="77"/>
      <c r="B2" s="78"/>
      <c r="C2" s="79"/>
      <c r="D2" s="85"/>
      <c r="E2" s="81"/>
      <c r="F2" s="171"/>
      <c r="G2" s="83"/>
      <c r="H2" s="84"/>
      <c r="I2" s="83"/>
    </row>
    <row r="3" spans="1:9" ht="14.25" thickBot="1" x14ac:dyDescent="0.3">
      <c r="A3" s="12"/>
      <c r="B3" s="13"/>
      <c r="C3" s="14"/>
      <c r="D3" s="34"/>
      <c r="E3" s="16"/>
      <c r="F3" s="16"/>
    </row>
    <row r="4" spans="1:9" x14ac:dyDescent="0.2">
      <c r="A4" s="7"/>
      <c r="B4" s="7"/>
      <c r="C4" s="17"/>
      <c r="D4" s="35"/>
      <c r="E4" s="19"/>
    </row>
    <row r="5" spans="1:9" ht="20.25" x14ac:dyDescent="0.3">
      <c r="A5" s="20"/>
      <c r="B5" s="46" t="s">
        <v>93</v>
      </c>
      <c r="C5" s="17"/>
      <c r="D5" s="35"/>
      <c r="E5" s="19"/>
    </row>
    <row r="6" spans="1:9" ht="150" customHeight="1" x14ac:dyDescent="0.2">
      <c r="A6" s="22"/>
      <c r="B6" s="23"/>
      <c r="C6" s="17"/>
      <c r="D6" s="35"/>
      <c r="E6" s="19"/>
    </row>
    <row r="7" spans="1:9" ht="18" x14ac:dyDescent="0.25">
      <c r="A7" s="107" t="s">
        <v>90</v>
      </c>
      <c r="B7" s="184" t="s">
        <v>35</v>
      </c>
      <c r="C7" s="178"/>
      <c r="D7" s="179"/>
      <c r="E7" s="180"/>
      <c r="F7" s="174">
        <f>'REK A'!F33</f>
        <v>0</v>
      </c>
      <c r="G7" s="40"/>
      <c r="H7" s="40"/>
      <c r="I7" s="6"/>
    </row>
    <row r="8" spans="1:9" ht="18" x14ac:dyDescent="0.25">
      <c r="A8" s="181"/>
      <c r="B8" s="182"/>
      <c r="C8" s="178"/>
      <c r="D8" s="178"/>
      <c r="E8" s="180"/>
      <c r="F8" s="183"/>
      <c r="G8" s="40"/>
      <c r="H8" s="40"/>
      <c r="I8" s="6"/>
    </row>
    <row r="9" spans="1:9" ht="18" x14ac:dyDescent="0.25">
      <c r="A9" s="107" t="s">
        <v>92</v>
      </c>
      <c r="B9" s="184" t="s">
        <v>91</v>
      </c>
      <c r="C9" s="178"/>
      <c r="D9" s="178"/>
      <c r="E9" s="180"/>
      <c r="F9" s="174">
        <f>'REK B'!F34</f>
        <v>0</v>
      </c>
      <c r="G9" s="40"/>
      <c r="H9" s="40"/>
      <c r="I9" s="6"/>
    </row>
    <row r="10" spans="1:9" ht="15.75" x14ac:dyDescent="0.2">
      <c r="A10" s="36"/>
      <c r="B10" s="41"/>
      <c r="C10" s="37"/>
      <c r="D10" s="37"/>
      <c r="E10" s="38"/>
      <c r="F10" s="39"/>
      <c r="G10" s="40"/>
      <c r="H10" s="40"/>
      <c r="I10" s="6"/>
    </row>
    <row r="11" spans="1:9" s="269" customFormat="1" ht="18" x14ac:dyDescent="0.25">
      <c r="A11" s="20" t="s">
        <v>191</v>
      </c>
      <c r="B11" s="184" t="s">
        <v>192</v>
      </c>
      <c r="C11" s="178"/>
      <c r="D11" s="178"/>
      <c r="E11" s="180"/>
      <c r="F11" s="174">
        <f>'REK C'!F32</f>
        <v>0</v>
      </c>
      <c r="G11" s="283"/>
      <c r="H11" s="283"/>
    </row>
    <row r="12" spans="1:9" ht="15.75" x14ac:dyDescent="0.2">
      <c r="A12" s="36"/>
      <c r="B12" s="41"/>
      <c r="C12" s="37"/>
      <c r="D12" s="37"/>
      <c r="E12" s="38"/>
      <c r="F12" s="39"/>
      <c r="G12" s="40"/>
      <c r="H12" s="40"/>
      <c r="I12" s="6"/>
    </row>
    <row r="13" spans="1:9" ht="18" x14ac:dyDescent="0.25">
      <c r="A13" s="20"/>
      <c r="B13" s="21"/>
      <c r="C13" s="37"/>
      <c r="D13" s="37"/>
      <c r="E13" s="38"/>
      <c r="F13" s="39"/>
      <c r="G13" s="40"/>
      <c r="H13" s="40"/>
      <c r="I13" s="6"/>
    </row>
    <row r="14" spans="1:9" ht="15.75" x14ac:dyDescent="0.2">
      <c r="A14" s="36"/>
      <c r="B14" s="41"/>
      <c r="C14" s="37"/>
      <c r="D14" s="37"/>
      <c r="E14" s="38"/>
      <c r="F14" s="39"/>
      <c r="G14" s="40"/>
      <c r="H14" s="40"/>
      <c r="I14" s="6"/>
    </row>
    <row r="15" spans="1:9" ht="18" x14ac:dyDescent="0.25">
      <c r="A15" s="20"/>
      <c r="B15" s="21"/>
      <c r="C15" s="42"/>
      <c r="D15" s="42"/>
      <c r="E15" s="38"/>
      <c r="F15" s="39"/>
      <c r="G15" s="40"/>
      <c r="H15" s="40"/>
      <c r="I15" s="30"/>
    </row>
    <row r="16" spans="1:9" ht="15.75" x14ac:dyDescent="0.2">
      <c r="A16" s="36"/>
      <c r="B16" s="41"/>
      <c r="C16" s="42"/>
      <c r="D16" s="42"/>
      <c r="E16" s="38"/>
      <c r="F16" s="39"/>
      <c r="G16" s="40"/>
      <c r="H16" s="40"/>
      <c r="I16" s="30"/>
    </row>
    <row r="17" spans="1:9" ht="18" x14ac:dyDescent="0.25">
      <c r="A17" s="20"/>
      <c r="B17" s="21"/>
      <c r="C17" s="42"/>
      <c r="D17" s="42"/>
      <c r="E17" s="38"/>
      <c r="F17" s="39"/>
      <c r="G17" s="40"/>
      <c r="H17" s="40"/>
      <c r="I17" s="30"/>
    </row>
    <row r="18" spans="1:9" ht="15.75" x14ac:dyDescent="0.2">
      <c r="A18" s="36"/>
      <c r="B18" s="43"/>
      <c r="C18" s="42"/>
      <c r="D18" s="42"/>
      <c r="E18" s="38"/>
      <c r="F18" s="39"/>
      <c r="G18" s="40"/>
      <c r="H18" s="40"/>
      <c r="I18" s="6"/>
    </row>
    <row r="19" spans="1:9" ht="18" x14ac:dyDescent="0.25">
      <c r="A19" s="20"/>
      <c r="B19" s="21"/>
      <c r="C19" s="17"/>
      <c r="D19" s="35"/>
      <c r="E19" s="19"/>
    </row>
    <row r="20" spans="1:9" ht="15.75" x14ac:dyDescent="0.2">
      <c r="B20" s="41"/>
      <c r="C20" s="17"/>
      <c r="D20" s="35"/>
      <c r="E20" s="19"/>
    </row>
    <row r="21" spans="1:9" ht="18" x14ac:dyDescent="0.25">
      <c r="A21" s="20"/>
      <c r="B21" s="21"/>
      <c r="C21" s="17"/>
      <c r="D21" s="35"/>
      <c r="E21" s="19"/>
    </row>
    <row r="22" spans="1:9" ht="15.75" x14ac:dyDescent="0.2">
      <c r="A22" s="36"/>
      <c r="B22" s="41"/>
      <c r="C22" s="17"/>
      <c r="D22" s="35"/>
      <c r="E22" s="19"/>
    </row>
    <row r="23" spans="1:9" x14ac:dyDescent="0.2">
      <c r="A23" s="7"/>
      <c r="B23" s="7"/>
      <c r="C23" s="17"/>
      <c r="D23" s="35"/>
      <c r="E23" s="19"/>
    </row>
    <row r="24" spans="1:9" x14ac:dyDescent="0.2">
      <c r="A24" s="7"/>
      <c r="B24" s="7"/>
      <c r="C24" s="17"/>
      <c r="D24" s="35"/>
      <c r="E24" s="19"/>
    </row>
    <row r="25" spans="1:9" x14ac:dyDescent="0.2">
      <c r="A25" s="7"/>
      <c r="B25" s="7"/>
      <c r="C25" s="17"/>
      <c r="D25" s="35"/>
      <c r="E25" s="19"/>
    </row>
    <row r="26" spans="1:9" x14ac:dyDescent="0.2">
      <c r="A26" s="7"/>
      <c r="B26" s="7"/>
      <c r="C26" s="17"/>
      <c r="D26" s="35"/>
      <c r="E26" s="19"/>
    </row>
    <row r="27" spans="1:9" x14ac:dyDescent="0.2">
      <c r="A27" s="7"/>
      <c r="B27" s="7"/>
      <c r="C27" s="17"/>
      <c r="D27" s="35"/>
      <c r="E27" s="19"/>
    </row>
    <row r="28" spans="1:9" x14ac:dyDescent="0.2">
      <c r="A28" s="7"/>
      <c r="B28" s="7"/>
      <c r="C28" s="17"/>
      <c r="D28" s="35"/>
      <c r="E28" s="19"/>
    </row>
    <row r="29" spans="1:9" x14ac:dyDescent="0.2">
      <c r="A29" s="7"/>
      <c r="B29" s="7"/>
      <c r="C29" s="17"/>
      <c r="D29" s="35"/>
      <c r="E29" s="19"/>
    </row>
    <row r="30" spans="1:9" x14ac:dyDescent="0.2">
      <c r="A30" s="7"/>
      <c r="B30" s="7"/>
      <c r="C30" s="17"/>
      <c r="D30" s="35"/>
      <c r="E30" s="19"/>
    </row>
    <row r="31" spans="1:9" x14ac:dyDescent="0.2">
      <c r="A31" s="7"/>
      <c r="B31" s="7"/>
      <c r="C31" s="17"/>
      <c r="D31" s="35"/>
      <c r="E31" s="19"/>
    </row>
    <row r="32" spans="1:9" x14ac:dyDescent="0.2">
      <c r="A32" s="7"/>
      <c r="B32" s="7"/>
      <c r="C32" s="17"/>
      <c r="D32" s="35"/>
      <c r="E32" s="19"/>
    </row>
    <row r="33" spans="1:6" x14ac:dyDescent="0.2">
      <c r="A33" s="7"/>
      <c r="B33" s="7"/>
      <c r="C33" s="17"/>
      <c r="D33" s="35"/>
      <c r="E33" s="19"/>
    </row>
    <row r="34" spans="1:6" ht="18" x14ac:dyDescent="0.25">
      <c r="A34" s="7"/>
      <c r="B34" s="44" t="s">
        <v>43</v>
      </c>
      <c r="C34" s="28"/>
      <c r="D34" s="45"/>
      <c r="E34" s="29"/>
      <c r="F34" s="173">
        <f>SUM(F7:F11)</f>
        <v>0</v>
      </c>
    </row>
  </sheetData>
  <sheetProtection password="DE89" sheet="1" objects="1" scenarios="1" selectLockedCells="1" selectUn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26"/>
  </sheetPr>
  <dimension ref="A1:I22"/>
  <sheetViews>
    <sheetView showZeros="0" view="pageBreakPreview" topLeftCell="A10" zoomScaleNormal="100" zoomScaleSheetLayoutView="200" workbookViewId="0">
      <selection activeCell="C13" sqref="C13"/>
    </sheetView>
  </sheetViews>
  <sheetFormatPr defaultRowHeight="12.75" x14ac:dyDescent="0.2"/>
  <cols>
    <col min="1" max="1" width="6.140625" style="76" customWidth="1"/>
    <col min="2" max="2" width="63.140625" customWidth="1"/>
    <col min="3" max="4" width="7.85546875" customWidth="1"/>
    <col min="5" max="5" width="10.140625" hidden="1" customWidth="1"/>
    <col min="6" max="6" width="14.28515625" hidden="1" customWidth="1"/>
    <col min="7" max="7" width="7.140625" style="51" customWidth="1"/>
    <col min="8" max="8" width="4.140625" style="52" customWidth="1"/>
    <col min="9" max="9" width="11.42578125" style="51" customWidth="1"/>
  </cols>
  <sheetData>
    <row r="1" spans="1:9" x14ac:dyDescent="0.2">
      <c r="A1" s="1"/>
      <c r="B1" s="47"/>
      <c r="C1" s="48"/>
      <c r="D1" s="49"/>
      <c r="E1" s="50"/>
    </row>
    <row r="2" spans="1:9" x14ac:dyDescent="0.2">
      <c r="A2" s="108"/>
      <c r="B2" s="53"/>
      <c r="C2" s="54"/>
      <c r="D2" s="55"/>
      <c r="E2" s="56"/>
    </row>
    <row r="3" spans="1:9" ht="13.5" thickBot="1" x14ac:dyDescent="0.25">
      <c r="A3" s="12"/>
      <c r="B3" s="13"/>
      <c r="C3" s="57"/>
      <c r="D3" s="58"/>
      <c r="E3" s="59"/>
      <c r="F3" s="59"/>
    </row>
    <row r="4" spans="1:9" s="64" customFormat="1" x14ac:dyDescent="0.2">
      <c r="A4" s="60"/>
      <c r="B4" s="51"/>
      <c r="C4" s="61"/>
      <c r="D4" s="62"/>
      <c r="E4" s="63"/>
      <c r="G4" s="51"/>
      <c r="H4" s="52"/>
      <c r="I4" s="51"/>
    </row>
    <row r="5" spans="1:9" s="6" customFormat="1" x14ac:dyDescent="0.2">
      <c r="A5" s="65"/>
      <c r="B5" s="7"/>
      <c r="C5" s="17"/>
      <c r="D5" s="35"/>
      <c r="E5" s="19"/>
      <c r="G5" s="7"/>
      <c r="H5" s="23"/>
      <c r="I5" s="7"/>
    </row>
    <row r="6" spans="1:9" s="6" customFormat="1" ht="18" x14ac:dyDescent="0.2">
      <c r="A6" s="66"/>
      <c r="B6" s="67" t="s">
        <v>14</v>
      </c>
      <c r="C6" s="17"/>
      <c r="D6" s="35"/>
      <c r="E6" s="19"/>
      <c r="G6" s="7"/>
      <c r="H6" s="23"/>
      <c r="I6" s="7"/>
    </row>
    <row r="7" spans="1:9" s="6" customFormat="1" ht="18" x14ac:dyDescent="0.2">
      <c r="A7" s="66"/>
      <c r="B7" s="103"/>
      <c r="C7" s="17"/>
      <c r="D7" s="35"/>
      <c r="E7" s="19"/>
      <c r="G7" s="7"/>
      <c r="H7" s="23"/>
      <c r="I7" s="7"/>
    </row>
    <row r="8" spans="1:9" s="6" customFormat="1" ht="94.5" x14ac:dyDescent="0.2">
      <c r="A8" s="66"/>
      <c r="B8" s="110" t="s">
        <v>48</v>
      </c>
      <c r="C8" s="31"/>
      <c r="D8" s="68"/>
      <c r="E8" s="69"/>
      <c r="G8" s="7"/>
      <c r="H8" s="23"/>
      <c r="I8" s="7"/>
    </row>
    <row r="9" spans="1:9" s="6" customFormat="1" ht="81.75" customHeight="1" x14ac:dyDescent="0.2">
      <c r="A9" s="70"/>
      <c r="B9" s="110" t="s">
        <v>49</v>
      </c>
      <c r="C9" s="31"/>
      <c r="D9" s="68"/>
      <c r="E9" s="69"/>
      <c r="G9" s="7"/>
      <c r="H9" s="23"/>
      <c r="I9" s="7"/>
    </row>
    <row r="10" spans="1:9" s="6" customFormat="1" ht="52.5" customHeight="1" x14ac:dyDescent="0.2">
      <c r="A10" s="71"/>
      <c r="B10" s="110" t="s">
        <v>15</v>
      </c>
      <c r="C10" s="31"/>
      <c r="D10" s="72"/>
      <c r="E10" s="69"/>
      <c r="G10" s="7"/>
      <c r="H10" s="23"/>
      <c r="I10" s="7"/>
    </row>
    <row r="11" spans="1:9" s="6" customFormat="1" ht="84" customHeight="1" x14ac:dyDescent="0.2">
      <c r="A11" s="70"/>
      <c r="B11" s="110" t="s">
        <v>20</v>
      </c>
      <c r="C11" s="31"/>
      <c r="D11" s="72"/>
      <c r="E11" s="69"/>
      <c r="G11" s="7"/>
      <c r="H11" s="23"/>
      <c r="I11" s="7"/>
    </row>
    <row r="12" spans="1:9" s="6" customFormat="1" ht="50.25" customHeight="1" x14ac:dyDescent="0.2">
      <c r="A12" s="65"/>
      <c r="B12" s="110" t="s">
        <v>16</v>
      </c>
      <c r="C12" s="31"/>
      <c r="D12" s="72"/>
      <c r="E12" s="69"/>
      <c r="G12" s="7"/>
      <c r="H12" s="23"/>
      <c r="I12" s="7"/>
    </row>
    <row r="13" spans="1:9" s="6" customFormat="1" ht="114" customHeight="1" x14ac:dyDescent="0.2">
      <c r="A13" s="65"/>
      <c r="B13" s="110" t="s">
        <v>70</v>
      </c>
      <c r="C13" s="31"/>
      <c r="D13" s="68"/>
      <c r="E13" s="69"/>
      <c r="G13" s="26"/>
      <c r="H13" s="23"/>
      <c r="I13" s="7"/>
    </row>
    <row r="14" spans="1:9" s="6" customFormat="1" ht="83.25" customHeight="1" x14ac:dyDescent="0.2">
      <c r="A14" s="65"/>
      <c r="B14" s="110" t="s">
        <v>21</v>
      </c>
      <c r="C14" s="31"/>
      <c r="D14" s="68"/>
      <c r="E14" s="69"/>
      <c r="G14" s="7"/>
      <c r="H14" s="23"/>
      <c r="I14" s="7"/>
    </row>
    <row r="15" spans="1:9" s="6" customFormat="1" ht="37.5" customHeight="1" x14ac:dyDescent="0.2">
      <c r="A15" s="71"/>
      <c r="B15" s="110" t="s">
        <v>17</v>
      </c>
      <c r="C15" s="31"/>
      <c r="D15" s="72"/>
      <c r="E15" s="69"/>
      <c r="G15" s="7"/>
      <c r="H15" s="23"/>
      <c r="I15" s="7"/>
    </row>
    <row r="16" spans="1:9" s="6" customFormat="1" ht="128.25" customHeight="1" x14ac:dyDescent="0.2">
      <c r="A16" s="65"/>
      <c r="B16" s="135"/>
      <c r="C16" s="31"/>
      <c r="D16" s="68"/>
      <c r="E16" s="69"/>
      <c r="G16" s="26"/>
      <c r="H16" s="23"/>
      <c r="I16" s="7"/>
    </row>
    <row r="17" spans="1:9" s="6" customFormat="1" x14ac:dyDescent="0.2">
      <c r="A17" s="65"/>
      <c r="B17" s="100"/>
      <c r="C17" s="31"/>
      <c r="D17" s="68"/>
      <c r="E17" s="69"/>
      <c r="G17" s="26"/>
      <c r="H17" s="23"/>
      <c r="I17" s="7"/>
    </row>
    <row r="18" spans="1:9" s="6" customFormat="1" x14ac:dyDescent="0.2">
      <c r="A18" s="65"/>
      <c r="B18" s="25"/>
      <c r="D18" s="35"/>
      <c r="E18" s="19"/>
      <c r="G18" s="7"/>
      <c r="H18" s="23"/>
      <c r="I18" s="7"/>
    </row>
    <row r="19" spans="1:9" s="6" customFormat="1" ht="15.75" x14ac:dyDescent="0.2">
      <c r="A19" s="71"/>
      <c r="B19" s="25"/>
      <c r="D19" s="74"/>
      <c r="E19" s="19"/>
      <c r="G19" s="7"/>
      <c r="H19" s="23"/>
      <c r="I19" s="7"/>
    </row>
    <row r="20" spans="1:9" s="6" customFormat="1" x14ac:dyDescent="0.2">
      <c r="A20" s="70"/>
      <c r="B20" s="25"/>
      <c r="D20" s="74"/>
      <c r="E20" s="19"/>
      <c r="G20" s="7"/>
      <c r="H20" s="23"/>
      <c r="I20" s="7"/>
    </row>
    <row r="21" spans="1:9" s="6" customFormat="1" x14ac:dyDescent="0.2">
      <c r="A21" s="75"/>
      <c r="B21" s="25"/>
      <c r="D21" s="74"/>
      <c r="E21" s="19"/>
      <c r="G21" s="7"/>
      <c r="H21" s="23"/>
      <c r="I21" s="7"/>
    </row>
    <row r="22" spans="1:9" s="6" customFormat="1" x14ac:dyDescent="0.2">
      <c r="A22" s="65"/>
      <c r="B22" s="25"/>
      <c r="D22" s="74"/>
      <c r="E22" s="19"/>
      <c r="G22" s="7"/>
      <c r="H22" s="23"/>
      <c r="I22" s="7"/>
    </row>
  </sheetData>
  <sheetProtection password="DE89" sheet="1" objects="1" scenarios="1" selectLockedCells="1" selectUnlockedCells="1"/>
  <phoneticPr fontId="1" type="noConversion"/>
  <pageMargins left="0.55118110236220474" right="0.55118110236220474" top="0.35433070866141736" bottom="0.19685039370078741" header="0.51181102362204722" footer="0.31496062992125984"/>
  <pageSetup paperSize="9" orientation="portrait" r:id="rId1"/>
  <headerFooter alignWithMargins="0">
    <oddFooter>&amp;CStranica &amp;P od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6"/>
  </sheetPr>
  <dimension ref="A1:I33"/>
  <sheetViews>
    <sheetView showZeros="0" tabSelected="1" view="pageBreakPreview" topLeftCell="A25" zoomScaleNormal="100" zoomScaleSheetLayoutView="100" workbookViewId="0">
      <selection activeCell="A31" sqref="A31"/>
    </sheetView>
  </sheetViews>
  <sheetFormatPr defaultRowHeight="12.75" x14ac:dyDescent="0.2"/>
  <cols>
    <col min="1" max="1" width="6.140625" style="76" customWidth="1"/>
    <col min="2" max="2" width="63.140625" customWidth="1"/>
    <col min="3" max="4" width="7.85546875" customWidth="1"/>
    <col min="5" max="5" width="10.140625" hidden="1" customWidth="1"/>
    <col min="6" max="6" width="14.28515625" hidden="1" customWidth="1"/>
    <col min="7" max="7" width="7.140625" style="51" customWidth="1"/>
    <col min="8" max="8" width="4.140625" style="52" customWidth="1"/>
    <col min="9" max="9" width="11.42578125" style="51" customWidth="1"/>
  </cols>
  <sheetData>
    <row r="1" spans="1:9" x14ac:dyDescent="0.2">
      <c r="A1" s="1"/>
      <c r="B1" s="47"/>
      <c r="C1" s="48"/>
      <c r="D1" s="49"/>
      <c r="E1" s="50"/>
    </row>
    <row r="2" spans="1:9" x14ac:dyDescent="0.2">
      <c r="A2" s="108"/>
      <c r="B2" s="53"/>
      <c r="C2" s="54"/>
      <c r="D2" s="55"/>
      <c r="E2" s="56"/>
    </row>
    <row r="3" spans="1:9" ht="13.5" thickBot="1" x14ac:dyDescent="0.25">
      <c r="A3" s="12"/>
      <c r="B3" s="13"/>
      <c r="C3" s="57"/>
      <c r="D3" s="58"/>
      <c r="E3" s="59"/>
      <c r="F3" s="59"/>
    </row>
    <row r="4" spans="1:9" s="64" customFormat="1" x14ac:dyDescent="0.2">
      <c r="A4" s="60"/>
      <c r="B4" s="51"/>
      <c r="C4" s="61"/>
      <c r="D4" s="62"/>
      <c r="E4" s="63"/>
      <c r="G4" s="51"/>
      <c r="H4" s="52"/>
      <c r="I4" s="51"/>
    </row>
    <row r="5" spans="1:9" s="6" customFormat="1" x14ac:dyDescent="0.2">
      <c r="A5" s="65"/>
      <c r="B5" s="7"/>
      <c r="C5" s="17"/>
      <c r="D5" s="35"/>
      <c r="E5" s="19"/>
      <c r="G5" s="7"/>
      <c r="H5" s="23"/>
      <c r="I5" s="7"/>
    </row>
    <row r="6" spans="1:9" s="6" customFormat="1" ht="18" x14ac:dyDescent="0.2">
      <c r="A6" s="66"/>
      <c r="B6" s="67" t="s">
        <v>12</v>
      </c>
      <c r="C6" s="17"/>
      <c r="D6" s="35"/>
      <c r="E6" s="19"/>
      <c r="G6" s="7"/>
      <c r="H6" s="23"/>
      <c r="I6" s="7"/>
    </row>
    <row r="7" spans="1:9" s="6" customFormat="1" ht="18" x14ac:dyDescent="0.2">
      <c r="A7" s="66"/>
      <c r="B7" s="103"/>
      <c r="C7" s="17"/>
      <c r="D7" s="35"/>
      <c r="E7" s="19"/>
      <c r="G7" s="7"/>
      <c r="H7" s="23"/>
      <c r="I7" s="7"/>
    </row>
    <row r="8" spans="1:9" s="6" customFormat="1" ht="18" x14ac:dyDescent="0.2">
      <c r="A8" s="66" t="s">
        <v>36</v>
      </c>
      <c r="B8" s="136" t="s">
        <v>13</v>
      </c>
      <c r="C8" s="31"/>
      <c r="D8" s="72"/>
      <c r="E8" s="69"/>
      <c r="G8" s="7"/>
      <c r="H8" s="23"/>
      <c r="I8" s="7"/>
    </row>
    <row r="9" spans="1:9" s="6" customFormat="1" ht="213.75" customHeight="1" x14ac:dyDescent="0.2">
      <c r="A9" s="65"/>
      <c r="B9" s="137" t="s">
        <v>71</v>
      </c>
      <c r="C9" s="31"/>
      <c r="D9" s="72"/>
      <c r="E9" s="69"/>
      <c r="G9" s="7"/>
      <c r="H9" s="23"/>
      <c r="I9" s="7"/>
    </row>
    <row r="10" spans="1:9" s="6" customFormat="1" ht="15.75" x14ac:dyDescent="0.2">
      <c r="A10" s="71"/>
      <c r="B10" s="25"/>
      <c r="C10" s="31"/>
      <c r="D10" s="72"/>
      <c r="E10" s="69"/>
      <c r="G10" s="7"/>
      <c r="H10" s="23"/>
      <c r="I10" s="7"/>
    </row>
    <row r="11" spans="1:9" s="6" customFormat="1" ht="18" x14ac:dyDescent="0.2">
      <c r="A11" s="66" t="s">
        <v>37</v>
      </c>
      <c r="B11" s="136" t="s">
        <v>62</v>
      </c>
      <c r="C11" s="31"/>
      <c r="D11" s="72"/>
      <c r="E11" s="69"/>
      <c r="G11" s="7"/>
      <c r="H11" s="23"/>
      <c r="I11" s="7"/>
    </row>
    <row r="12" spans="1:9" s="6" customFormat="1" ht="134.25" customHeight="1" x14ac:dyDescent="0.2">
      <c r="A12" s="65"/>
      <c r="B12" s="110" t="s">
        <v>63</v>
      </c>
      <c r="C12" s="31"/>
      <c r="D12" s="72"/>
      <c r="E12" s="69"/>
      <c r="G12" s="7"/>
      <c r="H12" s="23"/>
      <c r="I12" s="7"/>
    </row>
    <row r="13" spans="1:9" s="6" customFormat="1" ht="15.75" x14ac:dyDescent="0.2">
      <c r="A13" s="71"/>
      <c r="B13" s="25"/>
      <c r="C13" s="31"/>
      <c r="D13" s="72"/>
      <c r="E13" s="69"/>
      <c r="G13" s="7"/>
      <c r="H13" s="23"/>
      <c r="I13" s="7"/>
    </row>
    <row r="14" spans="1:9" s="6" customFormat="1" ht="18" x14ac:dyDescent="0.2">
      <c r="A14" s="66" t="s">
        <v>38</v>
      </c>
      <c r="B14" s="136" t="s">
        <v>65</v>
      </c>
      <c r="C14" s="31"/>
      <c r="D14" s="72"/>
      <c r="E14" s="69"/>
      <c r="G14" s="7"/>
      <c r="H14" s="23"/>
      <c r="I14" s="7"/>
    </row>
    <row r="15" spans="1:9" s="6" customFormat="1" ht="195.75" customHeight="1" x14ac:dyDescent="0.2">
      <c r="A15" s="65"/>
      <c r="B15" s="138" t="s">
        <v>66</v>
      </c>
      <c r="C15" s="31"/>
      <c r="D15" s="72"/>
      <c r="E15" s="69"/>
      <c r="G15" s="7"/>
      <c r="H15" s="23"/>
      <c r="I15" s="7"/>
    </row>
    <row r="16" spans="1:9" s="6" customFormat="1" ht="15.75" x14ac:dyDescent="0.2">
      <c r="A16" s="71"/>
      <c r="B16" s="25"/>
      <c r="C16" s="31"/>
      <c r="D16" s="72"/>
      <c r="E16" s="69"/>
      <c r="G16" s="7"/>
      <c r="H16" s="23"/>
      <c r="I16" s="7"/>
    </row>
    <row r="17" spans="1:9" s="6" customFormat="1" ht="18" x14ac:dyDescent="0.2">
      <c r="A17" s="66" t="s">
        <v>39</v>
      </c>
      <c r="B17" s="136" t="s">
        <v>97</v>
      </c>
      <c r="C17" s="31"/>
      <c r="D17" s="72"/>
      <c r="E17" s="69"/>
      <c r="G17" s="7"/>
      <c r="H17" s="23"/>
      <c r="I17" s="7"/>
    </row>
    <row r="18" spans="1:9" s="6" customFormat="1" ht="214.5" customHeight="1" x14ac:dyDescent="0.2">
      <c r="A18" s="65"/>
      <c r="B18" s="110" t="s">
        <v>99</v>
      </c>
      <c r="C18" s="31"/>
      <c r="D18" s="72"/>
      <c r="E18" s="69"/>
      <c r="G18" s="7"/>
      <c r="H18" s="23"/>
      <c r="I18" s="7"/>
    </row>
    <row r="19" spans="1:9" s="6" customFormat="1" ht="15.75" x14ac:dyDescent="0.2">
      <c r="A19" s="71"/>
      <c r="B19" s="25"/>
      <c r="C19" s="31"/>
      <c r="D19" s="72"/>
      <c r="E19" s="69"/>
      <c r="G19" s="7"/>
      <c r="H19" s="23"/>
      <c r="I19" s="7"/>
    </row>
    <row r="20" spans="1:9" ht="18" x14ac:dyDescent="0.2">
      <c r="A20" s="66" t="s">
        <v>40</v>
      </c>
      <c r="B20" s="136" t="s">
        <v>23</v>
      </c>
    </row>
    <row r="21" spans="1:9" ht="150" customHeight="1" x14ac:dyDescent="0.2">
      <c r="B21" s="137" t="s">
        <v>72</v>
      </c>
    </row>
    <row r="22" spans="1:9" x14ac:dyDescent="0.2">
      <c r="B22" s="25"/>
    </row>
    <row r="23" spans="1:9" ht="18" x14ac:dyDescent="0.2">
      <c r="A23" s="66" t="s">
        <v>41</v>
      </c>
      <c r="B23" s="136" t="s">
        <v>18</v>
      </c>
    </row>
    <row r="24" spans="1:9" ht="189" customHeight="1" x14ac:dyDescent="0.2">
      <c r="B24" s="110" t="s">
        <v>73</v>
      </c>
    </row>
    <row r="25" spans="1:9" ht="107.25" customHeight="1" x14ac:dyDescent="0.2">
      <c r="B25" s="110" t="s">
        <v>94</v>
      </c>
    </row>
    <row r="26" spans="1:9" x14ac:dyDescent="0.2">
      <c r="B26" s="25"/>
    </row>
    <row r="27" spans="1:9" x14ac:dyDescent="0.2">
      <c r="B27" s="25"/>
    </row>
    <row r="28" spans="1:9" ht="18" x14ac:dyDescent="0.2">
      <c r="A28" s="66" t="s">
        <v>42</v>
      </c>
      <c r="B28" s="136" t="s">
        <v>19</v>
      </c>
    </row>
    <row r="29" spans="1:9" ht="105.75" customHeight="1" x14ac:dyDescent="0.2">
      <c r="B29" s="137" t="s">
        <v>74</v>
      </c>
    </row>
    <row r="30" spans="1:9" ht="15.75" x14ac:dyDescent="0.2">
      <c r="B30" s="137"/>
    </row>
    <row r="31" spans="1:9" ht="21" customHeight="1" x14ac:dyDescent="0.2">
      <c r="A31" s="66" t="s">
        <v>226</v>
      </c>
      <c r="B31" s="136" t="s">
        <v>224</v>
      </c>
    </row>
    <row r="32" spans="1:9" ht="63" x14ac:dyDescent="0.2">
      <c r="B32" s="137" t="s">
        <v>225</v>
      </c>
    </row>
    <row r="33" spans="2:2" x14ac:dyDescent="0.2">
      <c r="B33" s="25"/>
    </row>
  </sheetData>
  <sheetProtection password="DE89" sheet="1" objects="1" scenarios="1" selectLockedCells="1" selectUnlockedCells="1"/>
  <phoneticPr fontId="1" type="noConversion"/>
  <pageMargins left="0.55118110236220474" right="0.55118110236220474" top="0.35433070866141736" bottom="0.19685039370078741" header="0.51181102362204722" footer="0.31496062992125984"/>
  <pageSetup paperSize="9" orientation="portrait" r:id="rId1"/>
  <headerFooter alignWithMargins="0">
    <oddFooter>Stranica &amp;P od &amp;N</oddFooter>
  </headerFooter>
  <rowBreaks count="1" manualBreakCount="1">
    <brk id="15"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2"/>
  </sheetPr>
  <dimension ref="A1:I32"/>
  <sheetViews>
    <sheetView showZeros="0" view="pageBreakPreview" topLeftCell="A4" zoomScaleNormal="100" workbookViewId="0">
      <selection activeCell="E7" sqref="E7"/>
    </sheetView>
  </sheetViews>
  <sheetFormatPr defaultRowHeight="12.75" x14ac:dyDescent="0.2"/>
  <cols>
    <col min="1" max="1" width="5.7109375" style="6" customWidth="1"/>
    <col min="2" max="2" width="47.140625" style="6" customWidth="1"/>
    <col min="3" max="4" width="7.85546875" style="6" customWidth="1"/>
    <col min="5" max="5" width="10.140625" style="6" customWidth="1"/>
    <col min="6" max="6" width="14.28515625" style="6" customWidth="1"/>
    <col min="7" max="7" width="7.140625" style="7" customWidth="1"/>
    <col min="8" max="8" width="4.140625" style="23" customWidth="1"/>
    <col min="9" max="9" width="11.42578125" style="7" customWidth="1"/>
    <col min="10" max="16384" width="9.140625" style="6"/>
  </cols>
  <sheetData>
    <row r="1" spans="1:9" ht="13.5" x14ac:dyDescent="0.25">
      <c r="A1" s="1"/>
      <c r="B1" s="2"/>
      <c r="C1" s="3"/>
      <c r="D1" s="32"/>
      <c r="E1" s="5"/>
    </row>
    <row r="2" spans="1:9" s="82" customFormat="1" ht="13.5" x14ac:dyDescent="0.25">
      <c r="A2" s="77"/>
      <c r="B2" s="78"/>
      <c r="C2" s="79"/>
      <c r="D2" s="85"/>
      <c r="E2" s="81"/>
      <c r="G2" s="83"/>
      <c r="H2" s="84"/>
      <c r="I2" s="83"/>
    </row>
    <row r="3" spans="1:9" ht="14.25" thickBot="1" x14ac:dyDescent="0.3">
      <c r="A3" s="12"/>
      <c r="B3" s="13"/>
      <c r="C3" s="14"/>
      <c r="D3" s="34"/>
      <c r="E3" s="16"/>
      <c r="F3" s="16"/>
    </row>
    <row r="4" spans="1:9" x14ac:dyDescent="0.2">
      <c r="A4" s="7"/>
      <c r="B4" s="7"/>
      <c r="C4" s="17"/>
      <c r="D4" s="35"/>
      <c r="E4" s="19"/>
    </row>
    <row r="5" spans="1:9" ht="20.25" x14ac:dyDescent="0.3">
      <c r="A5" s="20"/>
      <c r="B5" s="46" t="s">
        <v>75</v>
      </c>
      <c r="C5" s="17"/>
      <c r="D5" s="35"/>
      <c r="E5" s="19"/>
    </row>
    <row r="6" spans="1:9" ht="150" customHeight="1" x14ac:dyDescent="0.2">
      <c r="A6" s="22"/>
      <c r="B6" s="23"/>
      <c r="C6" s="17"/>
      <c r="D6" s="35"/>
      <c r="E6" s="19"/>
    </row>
    <row r="7" spans="1:9" ht="18" x14ac:dyDescent="0.25">
      <c r="A7" s="107" t="s">
        <v>77</v>
      </c>
      <c r="B7" s="21" t="s">
        <v>112</v>
      </c>
      <c r="C7" s="37"/>
      <c r="D7" s="90"/>
      <c r="E7" s="38"/>
      <c r="F7" s="90"/>
      <c r="G7" s="40"/>
      <c r="H7" s="40"/>
      <c r="I7" s="6"/>
    </row>
    <row r="8" spans="1:9" ht="15.75" x14ac:dyDescent="0.2">
      <c r="A8" s="36"/>
      <c r="B8" s="41"/>
      <c r="C8" s="37"/>
      <c r="D8" s="37"/>
      <c r="E8" s="38"/>
      <c r="F8" s="39"/>
      <c r="G8" s="40"/>
      <c r="H8" s="40"/>
      <c r="I8" s="6"/>
    </row>
    <row r="9" spans="1:9" ht="18" x14ac:dyDescent="0.25">
      <c r="A9" s="107" t="s">
        <v>78</v>
      </c>
      <c r="B9" s="21" t="s">
        <v>113</v>
      </c>
      <c r="C9" s="37"/>
      <c r="D9" s="37"/>
      <c r="E9" s="38"/>
      <c r="F9" s="38"/>
      <c r="G9" s="40"/>
      <c r="H9" s="40"/>
      <c r="I9" s="6"/>
    </row>
    <row r="10" spans="1:9" ht="15.75" x14ac:dyDescent="0.2">
      <c r="A10" s="36"/>
      <c r="B10" s="41"/>
      <c r="C10" s="37"/>
      <c r="D10" s="37"/>
      <c r="E10" s="38"/>
      <c r="F10" s="39"/>
      <c r="G10" s="40"/>
      <c r="H10" s="40"/>
      <c r="I10" s="6"/>
    </row>
    <row r="11" spans="1:9" ht="18" x14ac:dyDescent="0.25">
      <c r="A11" s="20" t="s">
        <v>79</v>
      </c>
      <c r="B11" s="21" t="s">
        <v>154</v>
      </c>
      <c r="C11" s="37"/>
      <c r="D11" s="37"/>
      <c r="E11" s="38"/>
      <c r="F11" s="90"/>
      <c r="G11" s="40"/>
      <c r="H11" s="40"/>
      <c r="I11" s="6"/>
    </row>
    <row r="12" spans="1:9" ht="15.75" x14ac:dyDescent="0.2">
      <c r="A12" s="36"/>
      <c r="B12" s="41"/>
      <c r="C12" s="37"/>
      <c r="D12" s="37"/>
      <c r="E12" s="38"/>
      <c r="F12" s="39"/>
      <c r="G12" s="40"/>
      <c r="H12" s="40"/>
      <c r="I12" s="6"/>
    </row>
    <row r="13" spans="1:9" ht="18" x14ac:dyDescent="0.25">
      <c r="A13" s="20" t="s">
        <v>80</v>
      </c>
      <c r="B13" s="21" t="s">
        <v>114</v>
      </c>
      <c r="C13" s="37"/>
      <c r="D13" s="37"/>
      <c r="E13" s="38"/>
      <c r="F13" s="90"/>
      <c r="G13" s="40"/>
      <c r="H13" s="40"/>
      <c r="I13" s="6"/>
    </row>
    <row r="14" spans="1:9" ht="15.75" x14ac:dyDescent="0.2">
      <c r="A14" s="36"/>
      <c r="B14" s="41"/>
      <c r="C14" s="37"/>
      <c r="D14" s="37"/>
      <c r="E14" s="38"/>
      <c r="F14" s="39"/>
      <c r="G14" s="40"/>
      <c r="H14" s="40"/>
      <c r="I14" s="6"/>
    </row>
    <row r="15" spans="1:9" ht="18" x14ac:dyDescent="0.25">
      <c r="A15" s="20" t="s">
        <v>81</v>
      </c>
      <c r="B15" s="21" t="s">
        <v>115</v>
      </c>
      <c r="C15" s="37"/>
      <c r="D15" s="37"/>
      <c r="E15" s="38"/>
      <c r="F15" s="39"/>
      <c r="G15" s="40"/>
      <c r="H15" s="40"/>
      <c r="I15" s="6"/>
    </row>
    <row r="16" spans="1:9" ht="18" x14ac:dyDescent="0.25">
      <c r="A16" s="20"/>
      <c r="B16" s="21"/>
      <c r="C16" s="37"/>
      <c r="D16" s="37"/>
      <c r="E16" s="38"/>
      <c r="F16" s="39"/>
      <c r="G16" s="40"/>
      <c r="H16" s="40"/>
      <c r="I16" s="6"/>
    </row>
    <row r="17" spans="1:9" ht="18" x14ac:dyDescent="0.25">
      <c r="A17" s="20" t="s">
        <v>82</v>
      </c>
      <c r="B17" s="21" t="s">
        <v>171</v>
      </c>
      <c r="C17" s="37"/>
      <c r="D17" s="37"/>
      <c r="E17" s="38"/>
      <c r="F17" s="39"/>
      <c r="G17" s="40"/>
      <c r="H17" s="40"/>
      <c r="I17" s="6"/>
    </row>
    <row r="18" spans="1:9" ht="15.75" x14ac:dyDescent="0.2">
      <c r="A18" s="36"/>
      <c r="B18" s="41"/>
      <c r="C18" s="37"/>
      <c r="D18" s="37"/>
      <c r="E18" s="38"/>
      <c r="F18" s="39"/>
      <c r="G18" s="40"/>
      <c r="H18" s="40"/>
      <c r="I18" s="6"/>
    </row>
    <row r="19" spans="1:9" ht="18" x14ac:dyDescent="0.25">
      <c r="A19" s="20" t="s">
        <v>172</v>
      </c>
      <c r="B19" s="21" t="s">
        <v>116</v>
      </c>
      <c r="C19" s="42"/>
      <c r="D19" s="42"/>
      <c r="E19" s="38"/>
      <c r="F19" s="39"/>
      <c r="G19" s="40"/>
      <c r="H19" s="40"/>
      <c r="I19" s="30"/>
    </row>
    <row r="20" spans="1:9" ht="15.75" x14ac:dyDescent="0.2">
      <c r="B20" s="41"/>
      <c r="C20" s="17"/>
      <c r="D20" s="35"/>
      <c r="E20" s="19"/>
      <c r="F20" s="91"/>
    </row>
    <row r="21" spans="1:9" ht="15.75" x14ac:dyDescent="0.2">
      <c r="A21" s="36"/>
      <c r="B21" s="41"/>
      <c r="C21" s="17"/>
      <c r="D21" s="35"/>
      <c r="E21" s="19"/>
      <c r="F21" s="91"/>
    </row>
    <row r="22" spans="1:9" x14ac:dyDescent="0.2">
      <c r="A22" s="7"/>
      <c r="B22" s="7"/>
      <c r="C22" s="17"/>
      <c r="D22" s="35"/>
      <c r="E22" s="19"/>
    </row>
    <row r="23" spans="1:9" x14ac:dyDescent="0.2">
      <c r="A23" s="7"/>
      <c r="B23" s="7"/>
      <c r="C23" s="17"/>
      <c r="D23" s="35"/>
      <c r="E23" s="19"/>
    </row>
    <row r="24" spans="1:9" x14ac:dyDescent="0.2">
      <c r="A24" s="7"/>
      <c r="B24" s="7"/>
      <c r="C24" s="17"/>
      <c r="D24" s="35"/>
      <c r="E24" s="19"/>
    </row>
    <row r="25" spans="1:9" x14ac:dyDescent="0.2">
      <c r="A25" s="7"/>
      <c r="B25" s="7"/>
      <c r="C25" s="17"/>
      <c r="D25" s="35"/>
      <c r="E25" s="19"/>
    </row>
    <row r="26" spans="1:9" x14ac:dyDescent="0.2">
      <c r="A26" s="7"/>
      <c r="B26" s="7"/>
      <c r="C26" s="17"/>
      <c r="D26" s="35"/>
      <c r="E26" s="19"/>
    </row>
    <row r="27" spans="1:9" x14ac:dyDescent="0.2">
      <c r="A27" s="7"/>
      <c r="B27" s="7"/>
      <c r="C27" s="17"/>
      <c r="D27" s="35"/>
      <c r="E27" s="19"/>
    </row>
    <row r="28" spans="1:9" x14ac:dyDescent="0.2">
      <c r="A28" s="7"/>
      <c r="B28" s="7"/>
      <c r="C28" s="17"/>
      <c r="D28" s="35"/>
      <c r="E28" s="19"/>
    </row>
    <row r="29" spans="1:9" x14ac:dyDescent="0.2">
      <c r="A29" s="7"/>
      <c r="B29" s="7"/>
      <c r="C29" s="17"/>
      <c r="D29" s="35"/>
      <c r="E29" s="19"/>
    </row>
    <row r="30" spans="1:9" x14ac:dyDescent="0.2">
      <c r="A30" s="7"/>
      <c r="B30" s="7"/>
      <c r="C30" s="17"/>
      <c r="D30" s="35"/>
      <c r="E30" s="19"/>
    </row>
    <row r="31" spans="1:9" x14ac:dyDescent="0.2">
      <c r="A31" s="7"/>
      <c r="B31" s="7"/>
      <c r="C31" s="17"/>
      <c r="D31" s="35"/>
      <c r="E31" s="19"/>
    </row>
    <row r="32" spans="1:9" x14ac:dyDescent="0.2">
      <c r="A32" s="7"/>
      <c r="B32" s="7"/>
      <c r="C32" s="17"/>
      <c r="D32" s="35"/>
      <c r="E32" s="19"/>
    </row>
  </sheetData>
  <sheetProtection password="DE89" sheet="1" objects="1" scenarios="1" selectLockedCells="1" selectUn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rgb="FFFFC000"/>
  </sheetPr>
  <dimension ref="A1:I33"/>
  <sheetViews>
    <sheetView showZeros="0" view="pageBreakPreview" zoomScaleNormal="100" zoomScaleSheetLayoutView="150" workbookViewId="0">
      <selection activeCell="E11" sqref="E11"/>
    </sheetView>
  </sheetViews>
  <sheetFormatPr defaultRowHeight="12.75" x14ac:dyDescent="0.2"/>
  <cols>
    <col min="1" max="1" width="5.7109375" style="37" customWidth="1"/>
    <col min="2" max="2" width="47.140625" style="6" customWidth="1"/>
    <col min="3" max="3" width="7.85546875" style="97" customWidth="1"/>
    <col min="4" max="4" width="7.85546875" style="185" customWidth="1"/>
    <col min="5" max="5" width="10.140625" style="30" customWidth="1"/>
    <col min="6" max="6" width="12.7109375" style="30" customWidth="1"/>
    <col min="7" max="7" width="9.28515625" style="185" customWidth="1"/>
    <col min="8" max="8" width="24.140625" style="23" customWidth="1"/>
    <col min="9" max="9" width="17.85546875" style="7" customWidth="1"/>
    <col min="10" max="16384" width="9.140625" style="6"/>
  </cols>
  <sheetData>
    <row r="1" spans="1:8" ht="13.5" x14ac:dyDescent="0.25">
      <c r="A1" s="104"/>
      <c r="B1" s="2"/>
      <c r="C1" s="94"/>
      <c r="D1" s="4"/>
      <c r="E1" s="5"/>
    </row>
    <row r="2" spans="1:8" ht="13.5" x14ac:dyDescent="0.25">
      <c r="A2" s="109"/>
      <c r="B2" s="8"/>
      <c r="C2" s="95"/>
      <c r="D2" s="10"/>
      <c r="E2" s="11"/>
    </row>
    <row r="3" spans="1:8" ht="14.25" thickBot="1" x14ac:dyDescent="0.3">
      <c r="A3" s="106"/>
      <c r="B3" s="13"/>
      <c r="C3" s="96"/>
      <c r="D3" s="15"/>
      <c r="E3" s="16"/>
      <c r="F3" s="16"/>
    </row>
    <row r="4" spans="1:8" x14ac:dyDescent="0.2">
      <c r="A4" s="65"/>
      <c r="B4" s="7"/>
      <c r="C4" s="92"/>
      <c r="D4" s="18"/>
      <c r="E4" s="19"/>
    </row>
    <row r="5" spans="1:8" ht="10.5" customHeight="1" x14ac:dyDescent="0.25">
      <c r="A5" s="65"/>
      <c r="B5" s="101"/>
      <c r="C5" s="92"/>
      <c r="D5" s="18"/>
      <c r="E5" s="19"/>
    </row>
    <row r="6" spans="1:8" ht="31.5" customHeight="1" x14ac:dyDescent="0.25">
      <c r="A6" s="107" t="s">
        <v>77</v>
      </c>
      <c r="B6" s="21" t="s">
        <v>112</v>
      </c>
      <c r="C6" s="92"/>
      <c r="D6" s="190" t="s">
        <v>24</v>
      </c>
      <c r="E6" s="113" t="s">
        <v>4</v>
      </c>
      <c r="F6" s="112" t="s">
        <v>5</v>
      </c>
    </row>
    <row r="7" spans="1:8" ht="12.75" customHeight="1" x14ac:dyDescent="0.25">
      <c r="A7" s="66"/>
      <c r="B7" s="101"/>
      <c r="C7" s="92"/>
      <c r="D7" s="191"/>
      <c r="E7" s="287"/>
      <c r="F7" s="87"/>
    </row>
    <row r="8" spans="1:8" ht="45" customHeight="1" x14ac:dyDescent="0.3">
      <c r="A8" s="114" t="s">
        <v>26</v>
      </c>
      <c r="B8" s="131" t="s">
        <v>103</v>
      </c>
      <c r="C8" s="115"/>
      <c r="D8" s="123"/>
      <c r="E8" s="288"/>
      <c r="F8" s="147"/>
    </row>
    <row r="9" spans="1:8" ht="16.5" x14ac:dyDescent="0.3">
      <c r="A9" s="118" t="s">
        <v>50</v>
      </c>
      <c r="B9" s="119" t="s">
        <v>51</v>
      </c>
      <c r="C9" s="115" t="s">
        <v>52</v>
      </c>
      <c r="D9" s="123">
        <v>18</v>
      </c>
      <c r="E9" s="288"/>
      <c r="F9" s="116">
        <f>E9*D9</f>
        <v>0</v>
      </c>
      <c r="G9" s="186"/>
    </row>
    <row r="10" spans="1:8" ht="16.5" x14ac:dyDescent="0.3">
      <c r="A10" s="118" t="s">
        <v>53</v>
      </c>
      <c r="B10" s="119" t="s">
        <v>58</v>
      </c>
      <c r="C10" s="115" t="s">
        <v>52</v>
      </c>
      <c r="D10" s="123">
        <v>18</v>
      </c>
      <c r="E10" s="288"/>
      <c r="F10" s="116">
        <f t="shared" ref="F10:F16" si="0">D10*E10</f>
        <v>0</v>
      </c>
      <c r="G10" s="186"/>
    </row>
    <row r="11" spans="1:8" ht="16.5" x14ac:dyDescent="0.3">
      <c r="A11" s="118" t="s">
        <v>54</v>
      </c>
      <c r="B11" s="119" t="s">
        <v>138</v>
      </c>
      <c r="C11" s="115" t="s">
        <v>52</v>
      </c>
      <c r="D11" s="123">
        <v>18</v>
      </c>
      <c r="E11" s="288"/>
      <c r="F11" s="116">
        <f t="shared" si="0"/>
        <v>0</v>
      </c>
      <c r="G11" s="186"/>
    </row>
    <row r="12" spans="1:8" ht="16.5" x14ac:dyDescent="0.3">
      <c r="A12" s="118" t="s">
        <v>57</v>
      </c>
      <c r="B12" s="119" t="s">
        <v>55</v>
      </c>
      <c r="C12" s="115" t="s">
        <v>52</v>
      </c>
      <c r="D12" s="123">
        <v>18</v>
      </c>
      <c r="E12" s="288"/>
      <c r="F12" s="116">
        <f t="shared" si="0"/>
        <v>0</v>
      </c>
      <c r="G12" s="186"/>
    </row>
    <row r="13" spans="1:8" ht="16.5" x14ac:dyDescent="0.3">
      <c r="A13" s="118" t="s">
        <v>60</v>
      </c>
      <c r="B13" s="119" t="s">
        <v>59</v>
      </c>
      <c r="C13" s="115" t="s">
        <v>56</v>
      </c>
      <c r="D13" s="123">
        <v>18</v>
      </c>
      <c r="E13" s="288"/>
      <c r="F13" s="116">
        <f t="shared" si="0"/>
        <v>0</v>
      </c>
      <c r="G13" s="186"/>
    </row>
    <row r="14" spans="1:8" ht="16.5" x14ac:dyDescent="0.3">
      <c r="A14" s="118" t="s">
        <v>137</v>
      </c>
      <c r="B14" s="119" t="s">
        <v>139</v>
      </c>
      <c r="C14" s="115" t="s">
        <v>52</v>
      </c>
      <c r="D14" s="123">
        <v>18</v>
      </c>
      <c r="E14" s="288"/>
      <c r="F14" s="116">
        <f t="shared" si="0"/>
        <v>0</v>
      </c>
      <c r="H14" s="7"/>
    </row>
    <row r="15" spans="1:8" ht="16.5" x14ac:dyDescent="0.3">
      <c r="A15" s="114"/>
      <c r="B15" s="131"/>
      <c r="C15" s="115"/>
      <c r="D15" s="123"/>
      <c r="E15" s="288"/>
      <c r="F15" s="116">
        <f t="shared" si="0"/>
        <v>0</v>
      </c>
      <c r="G15" s="186"/>
    </row>
    <row r="16" spans="1:8" ht="49.5" x14ac:dyDescent="0.3">
      <c r="A16" s="114">
        <v>2</v>
      </c>
      <c r="B16" s="131" t="s">
        <v>140</v>
      </c>
      <c r="C16" s="115" t="s">
        <v>52</v>
      </c>
      <c r="D16" s="123">
        <v>18</v>
      </c>
      <c r="E16" s="288"/>
      <c r="F16" s="116">
        <f t="shared" si="0"/>
        <v>0</v>
      </c>
      <c r="G16" s="186"/>
    </row>
    <row r="17" spans="1:7" ht="16.5" x14ac:dyDescent="0.3">
      <c r="A17" s="114"/>
      <c r="B17" s="111"/>
      <c r="C17" s="115"/>
      <c r="D17" s="123"/>
      <c r="E17" s="288"/>
      <c r="F17" s="147"/>
    </row>
    <row r="18" spans="1:7" ht="92.25" customHeight="1" x14ac:dyDescent="0.3">
      <c r="A18" s="114">
        <v>3</v>
      </c>
      <c r="B18" s="131" t="s">
        <v>105</v>
      </c>
      <c r="C18" s="115"/>
      <c r="D18" s="123"/>
      <c r="E18" s="288"/>
      <c r="F18" s="116"/>
      <c r="G18" s="186"/>
    </row>
    <row r="19" spans="1:7" ht="18" x14ac:dyDescent="0.3">
      <c r="A19" s="120" t="s">
        <v>50</v>
      </c>
      <c r="B19" s="121" t="s">
        <v>124</v>
      </c>
      <c r="C19" s="115" t="s">
        <v>104</v>
      </c>
      <c r="D19" s="123">
        <v>336.6</v>
      </c>
      <c r="E19" s="288"/>
      <c r="F19" s="116">
        <f>E19*D19</f>
        <v>0</v>
      </c>
    </row>
    <row r="20" spans="1:7" ht="18" x14ac:dyDescent="0.3">
      <c r="A20" s="120" t="s">
        <v>53</v>
      </c>
      <c r="B20" s="121" t="s">
        <v>125</v>
      </c>
      <c r="C20" s="115" t="s">
        <v>104</v>
      </c>
      <c r="D20" s="123">
        <v>336.6</v>
      </c>
      <c r="E20" s="288"/>
      <c r="F20" s="116">
        <f>E20*D20</f>
        <v>0</v>
      </c>
    </row>
    <row r="21" spans="1:7" ht="16.5" x14ac:dyDescent="0.3">
      <c r="A21" s="120"/>
      <c r="B21" s="121"/>
      <c r="C21" s="115"/>
      <c r="D21" s="122"/>
      <c r="E21" s="289"/>
      <c r="F21" s="169"/>
    </row>
    <row r="22" spans="1:7" ht="105" customHeight="1" x14ac:dyDescent="0.3">
      <c r="A22" s="114">
        <v>4</v>
      </c>
      <c r="B22" s="131" t="s">
        <v>106</v>
      </c>
      <c r="C22" s="115" t="s">
        <v>104</v>
      </c>
      <c r="D22" s="123">
        <v>63</v>
      </c>
      <c r="E22" s="288"/>
      <c r="F22" s="116">
        <f>E22*D22</f>
        <v>0</v>
      </c>
      <c r="G22" s="186"/>
    </row>
    <row r="23" spans="1:7" ht="16.5" x14ac:dyDescent="0.3">
      <c r="A23" s="114"/>
      <c r="B23" s="111"/>
      <c r="C23" s="115"/>
      <c r="D23" s="123"/>
      <c r="E23" s="288"/>
      <c r="F23" s="147"/>
    </row>
    <row r="24" spans="1:7" ht="53.25" customHeight="1" x14ac:dyDescent="0.3">
      <c r="A24" s="114">
        <v>5</v>
      </c>
      <c r="B24" s="131" t="s">
        <v>107</v>
      </c>
      <c r="C24" s="115" t="s">
        <v>31</v>
      </c>
      <c r="D24" s="123">
        <v>264.60000000000002</v>
      </c>
      <c r="E24" s="288"/>
      <c r="F24" s="116">
        <f>E24*D24</f>
        <v>0</v>
      </c>
      <c r="G24" s="186"/>
    </row>
    <row r="25" spans="1:7" ht="16.5" x14ac:dyDescent="0.3">
      <c r="A25" s="114"/>
      <c r="B25" s="111"/>
      <c r="C25" s="115"/>
      <c r="D25" s="123"/>
      <c r="E25" s="288"/>
      <c r="F25" s="147"/>
    </row>
    <row r="26" spans="1:7" ht="52.5" customHeight="1" x14ac:dyDescent="0.3">
      <c r="A26" s="114">
        <v>6</v>
      </c>
      <c r="B26" s="131" t="s">
        <v>108</v>
      </c>
      <c r="C26" s="115" t="s">
        <v>31</v>
      </c>
      <c r="D26" s="123">
        <v>90</v>
      </c>
      <c r="E26" s="288"/>
      <c r="F26" s="116">
        <f>E26*D26</f>
        <v>0</v>
      </c>
      <c r="G26" s="186"/>
    </row>
    <row r="27" spans="1:7" ht="16.5" x14ac:dyDescent="0.3">
      <c r="A27" s="114"/>
      <c r="B27" s="111"/>
      <c r="C27" s="115"/>
      <c r="D27" s="123"/>
      <c r="E27" s="288"/>
      <c r="F27" s="116">
        <f>E27*D27</f>
        <v>0</v>
      </c>
    </row>
    <row r="28" spans="1:7" ht="49.5" x14ac:dyDescent="0.3">
      <c r="A28" s="114">
        <v>7</v>
      </c>
      <c r="B28" s="111" t="s">
        <v>143</v>
      </c>
      <c r="C28" s="115" t="s">
        <v>144</v>
      </c>
      <c r="D28" s="123">
        <v>18</v>
      </c>
      <c r="E28" s="288"/>
      <c r="F28" s="116">
        <f>E28*D28</f>
        <v>0</v>
      </c>
    </row>
    <row r="29" spans="1:7" ht="16.5" x14ac:dyDescent="0.3">
      <c r="A29" s="120"/>
      <c r="B29" s="125"/>
      <c r="C29" s="115"/>
      <c r="D29" s="123"/>
      <c r="E29" s="290"/>
      <c r="F29" s="116"/>
      <c r="G29" s="19"/>
    </row>
    <row r="30" spans="1:7" ht="65.25" customHeight="1" x14ac:dyDescent="0.3">
      <c r="A30" s="120">
        <v>8</v>
      </c>
      <c r="B30" s="132" t="s">
        <v>141</v>
      </c>
      <c r="C30" s="115" t="s">
        <v>142</v>
      </c>
      <c r="D30" s="123">
        <v>5.76</v>
      </c>
      <c r="E30" s="289"/>
      <c r="F30" s="116">
        <f>E30*D30</f>
        <v>0</v>
      </c>
      <c r="G30" s="186"/>
    </row>
    <row r="31" spans="1:7" ht="16.5" x14ac:dyDescent="0.3">
      <c r="A31" s="120"/>
      <c r="B31" s="125"/>
      <c r="C31" s="115"/>
      <c r="D31" s="123"/>
      <c r="E31" s="290"/>
      <c r="F31" s="116"/>
      <c r="G31" s="19"/>
    </row>
    <row r="32" spans="1:7" ht="16.5" x14ac:dyDescent="0.3">
      <c r="A32" s="120"/>
      <c r="B32" s="125"/>
      <c r="C32" s="115"/>
      <c r="D32" s="123"/>
      <c r="E32" s="290"/>
      <c r="F32" s="116"/>
      <c r="G32" s="19"/>
    </row>
    <row r="33" spans="1:6" ht="16.5" x14ac:dyDescent="0.3">
      <c r="A33" s="128"/>
      <c r="B33" s="27" t="s">
        <v>11</v>
      </c>
      <c r="C33" s="129"/>
      <c r="D33" s="127"/>
      <c r="E33" s="170"/>
      <c r="F33" s="177">
        <f>SUM(F9:F31)</f>
        <v>0</v>
      </c>
    </row>
  </sheetData>
  <sheetProtection sheet="1" objects="1" scenarios="1" formatCells="0" selectLockedCells="1"/>
  <phoneticPr fontId="1" type="noConversion"/>
  <pageMargins left="0.55118110236220474" right="0.55118110236220474" top="0.35433070866141736" bottom="0.59055118110236227" header="0.51181102362204722" footer="0.31496062992125984"/>
  <pageSetup paperSize="9" orientation="portrait" r:id="rId1"/>
  <headerFooter alignWithMargins="0">
    <oddFooter>Stranica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19"/>
  <sheetViews>
    <sheetView showZeros="0" view="pageBreakPreview" zoomScaleNormal="100" zoomScaleSheetLayoutView="150" workbookViewId="0">
      <selection activeCell="E11" sqref="E11"/>
    </sheetView>
  </sheetViews>
  <sheetFormatPr defaultRowHeight="12.75" x14ac:dyDescent="0.2"/>
  <cols>
    <col min="1" max="1" width="5.7109375" style="37" customWidth="1"/>
    <col min="2" max="2" width="47.140625" style="6" customWidth="1"/>
    <col min="3" max="3" width="7.85546875" style="97" customWidth="1"/>
    <col min="4" max="4" width="7.85546875" style="185" customWidth="1"/>
    <col min="5" max="5" width="10.140625" style="297" customWidth="1"/>
    <col min="6" max="6" width="12.7109375" style="6" customWidth="1"/>
    <col min="7" max="7" width="9.28515625" style="7" customWidth="1"/>
    <col min="8" max="8" width="24.140625" style="23" customWidth="1"/>
    <col min="9" max="9" width="17.85546875" style="7" customWidth="1"/>
    <col min="10" max="16384" width="9.140625" style="6"/>
  </cols>
  <sheetData>
    <row r="1" spans="1:7" ht="13.5" x14ac:dyDescent="0.25">
      <c r="A1" s="104"/>
      <c r="B1" s="2"/>
      <c r="C1" s="94"/>
      <c r="D1" s="4"/>
      <c r="E1" s="291"/>
    </row>
    <row r="2" spans="1:7" ht="13.5" x14ac:dyDescent="0.25">
      <c r="A2" s="105"/>
      <c r="B2" s="8"/>
      <c r="C2" s="95"/>
      <c r="D2" s="10"/>
      <c r="E2" s="292"/>
    </row>
    <row r="3" spans="1:7" ht="14.25" thickBot="1" x14ac:dyDescent="0.3">
      <c r="A3" s="106"/>
      <c r="B3" s="13"/>
      <c r="C3" s="96"/>
      <c r="D3" s="15"/>
      <c r="E3" s="293"/>
      <c r="F3" s="16"/>
    </row>
    <row r="4" spans="1:7" x14ac:dyDescent="0.2">
      <c r="A4" s="65"/>
      <c r="B4" s="7"/>
      <c r="C4" s="92"/>
      <c r="D4" s="18"/>
      <c r="E4" s="294"/>
    </row>
    <row r="5" spans="1:7" ht="10.5" customHeight="1" x14ac:dyDescent="0.25">
      <c r="A5" s="65"/>
      <c r="B5" s="101"/>
      <c r="C5" s="92"/>
      <c r="D5" s="18"/>
      <c r="E5" s="294"/>
    </row>
    <row r="6" spans="1:7" ht="33.75" customHeight="1" x14ac:dyDescent="0.25">
      <c r="A6" s="107" t="s">
        <v>78</v>
      </c>
      <c r="B6" s="21" t="s">
        <v>113</v>
      </c>
      <c r="C6" s="92"/>
      <c r="D6" s="190" t="s">
        <v>24</v>
      </c>
      <c r="E6" s="295" t="s">
        <v>4</v>
      </c>
      <c r="F6" s="112" t="s">
        <v>5</v>
      </c>
    </row>
    <row r="7" spans="1:7" ht="12.75" customHeight="1" x14ac:dyDescent="0.25">
      <c r="A7" s="66"/>
      <c r="B7" s="101"/>
      <c r="C7" s="92"/>
      <c r="D7" s="191"/>
      <c r="E7" s="287"/>
      <c r="F7" s="87"/>
    </row>
    <row r="8" spans="1:7" ht="16.5" x14ac:dyDescent="0.3">
      <c r="A8" s="114"/>
      <c r="B8" s="111"/>
      <c r="C8" s="115"/>
      <c r="D8" s="123"/>
      <c r="E8" s="288"/>
      <c r="F8" s="117"/>
    </row>
    <row r="9" spans="1:7" ht="154.5" customHeight="1" x14ac:dyDescent="0.3">
      <c r="A9" s="114" t="s">
        <v>26</v>
      </c>
      <c r="B9" s="139" t="s">
        <v>109</v>
      </c>
      <c r="C9" s="141"/>
      <c r="D9" s="192"/>
      <c r="F9" s="140"/>
    </row>
    <row r="10" spans="1:7" ht="16.5" x14ac:dyDescent="0.3">
      <c r="A10" s="120" t="s">
        <v>50</v>
      </c>
      <c r="B10" s="125" t="s">
        <v>95</v>
      </c>
      <c r="C10" s="141" t="s">
        <v>30</v>
      </c>
      <c r="D10" s="123">
        <v>18</v>
      </c>
      <c r="E10" s="288"/>
      <c r="F10" s="116">
        <f>E10*D10</f>
        <v>0</v>
      </c>
      <c r="G10" s="26"/>
    </row>
    <row r="11" spans="1:7" ht="16.5" x14ac:dyDescent="0.3">
      <c r="A11" s="120" t="s">
        <v>53</v>
      </c>
      <c r="B11" s="125" t="s">
        <v>96</v>
      </c>
      <c r="C11" s="141" t="s">
        <v>30</v>
      </c>
      <c r="D11" s="123">
        <v>18</v>
      </c>
      <c r="E11" s="290"/>
      <c r="F11" s="116">
        <f>E11*D11</f>
        <v>0</v>
      </c>
      <c r="G11" s="26"/>
    </row>
    <row r="12" spans="1:7" ht="16.5" x14ac:dyDescent="0.3">
      <c r="A12" s="114"/>
      <c r="B12" s="111"/>
      <c r="C12" s="115"/>
      <c r="D12" s="123"/>
      <c r="E12" s="288"/>
      <c r="F12" s="117"/>
    </row>
    <row r="13" spans="1:7" ht="204.75" customHeight="1" x14ac:dyDescent="0.3">
      <c r="A13" s="114" t="s">
        <v>27</v>
      </c>
      <c r="B13" s="131" t="s">
        <v>110</v>
      </c>
      <c r="C13" s="115" t="s">
        <v>104</v>
      </c>
      <c r="D13" s="123">
        <v>104.4</v>
      </c>
      <c r="E13" s="288"/>
      <c r="F13" s="116">
        <f>E13*D13</f>
        <v>0</v>
      </c>
      <c r="G13" s="89"/>
    </row>
    <row r="14" spans="1:7" ht="16.5" x14ac:dyDescent="0.3">
      <c r="A14" s="114"/>
      <c r="B14" s="111"/>
      <c r="C14" s="115"/>
      <c r="D14" s="123"/>
      <c r="E14" s="288"/>
      <c r="F14" s="117"/>
    </row>
    <row r="15" spans="1:7" ht="201.75" customHeight="1" x14ac:dyDescent="0.3">
      <c r="A15" s="114" t="s">
        <v>28</v>
      </c>
      <c r="B15" s="131" t="s">
        <v>111</v>
      </c>
      <c r="C15" s="115" t="s">
        <v>104</v>
      </c>
      <c r="D15" s="123">
        <v>108</v>
      </c>
      <c r="E15" s="288"/>
      <c r="F15" s="116">
        <f>E15*D15</f>
        <v>0</v>
      </c>
      <c r="G15" s="89"/>
    </row>
    <row r="16" spans="1:7" ht="16.5" x14ac:dyDescent="0.3">
      <c r="A16" s="114"/>
      <c r="B16" s="111"/>
      <c r="C16" s="115"/>
      <c r="D16" s="123"/>
      <c r="E16" s="288"/>
      <c r="F16" s="117"/>
    </row>
    <row r="17" spans="1:9" ht="33" x14ac:dyDescent="0.3">
      <c r="A17" s="120" t="s">
        <v>29</v>
      </c>
      <c r="B17" s="188" t="s">
        <v>126</v>
      </c>
      <c r="C17" s="133" t="s">
        <v>127</v>
      </c>
      <c r="D17" s="123">
        <v>201.6</v>
      </c>
      <c r="E17" s="289"/>
      <c r="F17" s="116">
        <f>E17*D17</f>
        <v>0</v>
      </c>
    </row>
    <row r="18" spans="1:9" ht="16.5" x14ac:dyDescent="0.3">
      <c r="A18" s="120"/>
      <c r="B18" s="125"/>
      <c r="C18" s="115"/>
      <c r="D18" s="123"/>
      <c r="E18" s="290"/>
      <c r="F18" s="116"/>
      <c r="G18" s="26"/>
    </row>
    <row r="19" spans="1:9" s="23" customFormat="1" ht="16.5" x14ac:dyDescent="0.3">
      <c r="A19" s="128"/>
      <c r="B19" s="27" t="s">
        <v>64</v>
      </c>
      <c r="C19" s="129"/>
      <c r="D19" s="127"/>
      <c r="E19" s="296"/>
      <c r="F19" s="177">
        <f>SUM(F8:F17)</f>
        <v>0</v>
      </c>
      <c r="G19" s="7"/>
      <c r="I19" s="7"/>
    </row>
  </sheetData>
  <sheetProtection password="DE89" sheet="1" objects="1" scenarios="1" formatCells="0" selectLockedCells="1"/>
  <phoneticPr fontId="1" type="noConversion"/>
  <pageMargins left="0.55118110236220474" right="0.55118110236220474" top="0.35433070866141736" bottom="0.59055118110236227" header="0.51181102362204722" footer="0.31496062992125984"/>
  <pageSetup paperSize="9" orientation="portrait" r:id="rId1"/>
  <headerFooter alignWithMargins="0">
    <oddFooter>Stranica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I12"/>
  <sheetViews>
    <sheetView showZeros="0" view="pageBreakPreview" zoomScaleNormal="100" zoomScaleSheetLayoutView="200" workbookViewId="0">
      <selection activeCell="E7" sqref="E7"/>
    </sheetView>
  </sheetViews>
  <sheetFormatPr defaultRowHeight="12.75" x14ac:dyDescent="0.2"/>
  <cols>
    <col min="1" max="1" width="5.7109375" style="6" customWidth="1"/>
    <col min="2" max="2" width="47.140625" style="6" customWidth="1"/>
    <col min="3" max="3" width="7.85546875" style="6" customWidth="1"/>
    <col min="4" max="4" width="9.7109375" style="30" customWidth="1"/>
    <col min="5" max="5" width="10.140625" style="297" customWidth="1"/>
    <col min="6" max="6" width="11.42578125" style="6" customWidth="1"/>
    <col min="7" max="7" width="7.5703125" style="7" customWidth="1"/>
    <col min="8" max="8" width="29.42578125" style="23" customWidth="1"/>
    <col min="9" max="9" width="27" style="7" customWidth="1"/>
    <col min="10" max="16384" width="9.140625" style="6"/>
  </cols>
  <sheetData>
    <row r="1" spans="1:9" ht="13.5" x14ac:dyDescent="0.25">
      <c r="A1" s="1"/>
      <c r="B1" s="2"/>
      <c r="C1" s="3"/>
      <c r="D1" s="4"/>
      <c r="E1" s="291"/>
    </row>
    <row r="2" spans="1:9" s="82" customFormat="1" ht="13.5" x14ac:dyDescent="0.25">
      <c r="A2" s="77"/>
      <c r="B2" s="78"/>
      <c r="C2" s="79"/>
      <c r="D2" s="80"/>
      <c r="E2" s="298"/>
      <c r="G2" s="83"/>
      <c r="H2" s="84"/>
      <c r="I2" s="83"/>
    </row>
    <row r="3" spans="1:9" ht="14.25" thickBot="1" x14ac:dyDescent="0.3">
      <c r="A3" s="12"/>
      <c r="B3" s="13"/>
      <c r="C3" s="14"/>
      <c r="D3" s="15"/>
      <c r="E3" s="293"/>
      <c r="F3" s="16"/>
    </row>
    <row r="4" spans="1:9" x14ac:dyDescent="0.2">
      <c r="A4" s="7"/>
      <c r="B4" s="7"/>
      <c r="C4" s="17"/>
      <c r="D4" s="18"/>
      <c r="E4" s="294"/>
    </row>
    <row r="5" spans="1:9" ht="33" x14ac:dyDescent="0.25">
      <c r="A5" s="20" t="s">
        <v>79</v>
      </c>
      <c r="B5" s="21" t="s">
        <v>154</v>
      </c>
      <c r="C5" s="17"/>
      <c r="D5" s="112" t="s">
        <v>24</v>
      </c>
      <c r="E5" s="295" t="s">
        <v>4</v>
      </c>
      <c r="F5" s="112" t="s">
        <v>5</v>
      </c>
    </row>
    <row r="6" spans="1:9" ht="18" x14ac:dyDescent="0.25">
      <c r="A6" s="20"/>
      <c r="B6" s="102"/>
      <c r="C6" s="17"/>
      <c r="D6" s="87"/>
      <c r="E6" s="287"/>
      <c r="F6" s="87"/>
    </row>
    <row r="7" spans="1:9" ht="16.5" x14ac:dyDescent="0.3">
      <c r="A7" s="144"/>
      <c r="B7" s="121"/>
      <c r="C7" s="115"/>
      <c r="D7" s="122"/>
      <c r="E7" s="289"/>
      <c r="F7" s="124"/>
      <c r="G7" s="26"/>
    </row>
    <row r="8" spans="1:9" ht="122.25" customHeight="1" x14ac:dyDescent="0.3">
      <c r="A8" s="120">
        <v>1</v>
      </c>
      <c r="B8" s="142" t="s">
        <v>0</v>
      </c>
      <c r="C8" s="143" t="s">
        <v>104</v>
      </c>
      <c r="D8" s="123">
        <v>63</v>
      </c>
      <c r="E8" s="289"/>
      <c r="F8" s="116">
        <f>E8*D8</f>
        <v>0</v>
      </c>
      <c r="G8" s="89"/>
    </row>
    <row r="9" spans="1:9" ht="16.5" x14ac:dyDescent="0.3">
      <c r="A9" s="144"/>
      <c r="B9" s="121"/>
      <c r="C9" s="115"/>
      <c r="D9" s="122"/>
      <c r="E9" s="289">
        <v>0</v>
      </c>
      <c r="F9" s="116">
        <f>E9*D9</f>
        <v>0</v>
      </c>
      <c r="G9" s="26"/>
    </row>
    <row r="10" spans="1:9" ht="49.5" x14ac:dyDescent="0.3">
      <c r="A10" s="120">
        <v>2</v>
      </c>
      <c r="B10" s="121" t="s">
        <v>145</v>
      </c>
      <c r="C10" s="115" t="s">
        <v>30</v>
      </c>
      <c r="D10" s="122">
        <v>18</v>
      </c>
      <c r="E10" s="289"/>
      <c r="F10" s="116">
        <f>E10*D10</f>
        <v>0</v>
      </c>
      <c r="G10" s="26"/>
    </row>
    <row r="11" spans="1:9" ht="16.5" x14ac:dyDescent="0.3">
      <c r="A11" s="120"/>
      <c r="B11" s="125"/>
      <c r="C11" s="115"/>
      <c r="D11" s="116"/>
      <c r="E11" s="290"/>
      <c r="F11" s="116"/>
      <c r="G11" s="26"/>
    </row>
    <row r="12" spans="1:9" ht="16.5" x14ac:dyDescent="0.3">
      <c r="A12" s="145" t="str">
        <f>A5</f>
        <v>A-III.</v>
      </c>
      <c r="B12" s="27" t="s">
        <v>22</v>
      </c>
      <c r="C12" s="146"/>
      <c r="D12" s="130"/>
      <c r="E12" s="296"/>
      <c r="F12" s="177">
        <f>SUM(F8:F10)</f>
        <v>0</v>
      </c>
    </row>
  </sheetData>
  <sheetProtection password="DE89" sheet="1" objects="1" scenarios="1" formatCells="0" select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I21"/>
  <sheetViews>
    <sheetView showZeros="0" view="pageBreakPreview" topLeftCell="A4" zoomScaleNormal="100" zoomScaleSheetLayoutView="200" workbookViewId="0">
      <selection activeCell="E7" sqref="E7"/>
    </sheetView>
  </sheetViews>
  <sheetFormatPr defaultRowHeight="12.75" x14ac:dyDescent="0.2"/>
  <cols>
    <col min="1" max="1" width="5.7109375" style="6" customWidth="1"/>
    <col min="2" max="2" width="47.140625" style="6" customWidth="1"/>
    <col min="3" max="3" width="7.85546875" style="6" customWidth="1"/>
    <col min="4" max="4" width="9.7109375" style="185" customWidth="1"/>
    <col min="5" max="5" width="10.140625" style="297" customWidth="1"/>
    <col min="6" max="6" width="11.42578125" style="6" customWidth="1"/>
    <col min="7" max="7" width="7.5703125" style="7" customWidth="1"/>
    <col min="8" max="8" width="29.42578125" style="23" customWidth="1"/>
    <col min="9" max="9" width="27" style="7" customWidth="1"/>
    <col min="10" max="16384" width="9.140625" style="6"/>
  </cols>
  <sheetData>
    <row r="1" spans="1:9" ht="13.5" x14ac:dyDescent="0.25">
      <c r="A1" s="1"/>
      <c r="B1" s="2"/>
      <c r="C1" s="3"/>
      <c r="D1" s="4"/>
      <c r="E1" s="291"/>
    </row>
    <row r="2" spans="1:9" s="82" customFormat="1" ht="13.5" x14ac:dyDescent="0.25">
      <c r="A2" s="77"/>
      <c r="B2" s="78"/>
      <c r="C2" s="79"/>
      <c r="D2" s="80"/>
      <c r="E2" s="298"/>
      <c r="G2" s="83"/>
      <c r="H2" s="84"/>
      <c r="I2" s="83"/>
    </row>
    <row r="3" spans="1:9" ht="14.25" thickBot="1" x14ac:dyDescent="0.3">
      <c r="A3" s="12"/>
      <c r="B3" s="13"/>
      <c r="C3" s="14"/>
      <c r="D3" s="15"/>
      <c r="E3" s="293"/>
      <c r="F3" s="16"/>
    </row>
    <row r="4" spans="1:9" x14ac:dyDescent="0.2">
      <c r="A4" s="7"/>
      <c r="B4" s="7"/>
      <c r="C4" s="17"/>
      <c r="D4" s="18"/>
      <c r="E4" s="294"/>
    </row>
    <row r="5" spans="1:9" ht="33" x14ac:dyDescent="0.25">
      <c r="A5" s="20" t="s">
        <v>80</v>
      </c>
      <c r="B5" s="21" t="s">
        <v>114</v>
      </c>
      <c r="C5" s="17"/>
      <c r="D5" s="190" t="s">
        <v>24</v>
      </c>
      <c r="E5" s="295" t="s">
        <v>4</v>
      </c>
      <c r="F5" s="112" t="s">
        <v>5</v>
      </c>
    </row>
    <row r="6" spans="1:9" ht="18" x14ac:dyDescent="0.25">
      <c r="A6" s="20"/>
      <c r="B6" s="102"/>
      <c r="C6" s="17"/>
      <c r="D6" s="191"/>
      <c r="E6" s="287"/>
      <c r="F6" s="87"/>
    </row>
    <row r="7" spans="1:9" ht="234.75" customHeight="1" x14ac:dyDescent="0.3">
      <c r="A7" s="120" t="s">
        <v>26</v>
      </c>
      <c r="B7" s="156" t="s">
        <v>7</v>
      </c>
      <c r="C7" s="143" t="s">
        <v>104</v>
      </c>
      <c r="D7" s="123">
        <v>63</v>
      </c>
      <c r="E7" s="289"/>
      <c r="F7" s="116">
        <f>E7*D7</f>
        <v>0</v>
      </c>
      <c r="G7" s="89"/>
    </row>
    <row r="8" spans="1:9" ht="16.5" x14ac:dyDescent="0.3">
      <c r="A8" s="120"/>
      <c r="B8" s="156"/>
      <c r="C8" s="143"/>
      <c r="D8" s="123"/>
      <c r="E8" s="289"/>
      <c r="F8" s="116"/>
      <c r="G8" s="89"/>
    </row>
    <row r="9" spans="1:9" ht="49.5" x14ac:dyDescent="0.3">
      <c r="A9" s="120" t="s">
        <v>27</v>
      </c>
      <c r="B9" s="187" t="s">
        <v>1</v>
      </c>
      <c r="C9" s="143" t="s">
        <v>104</v>
      </c>
      <c r="D9" s="123">
        <v>338.04</v>
      </c>
      <c r="E9" s="289"/>
      <c r="F9" s="116">
        <f>E9*D9</f>
        <v>0</v>
      </c>
      <c r="G9" s="89"/>
    </row>
    <row r="10" spans="1:9" ht="16.5" x14ac:dyDescent="0.3">
      <c r="A10" s="144"/>
      <c r="B10" s="144"/>
      <c r="C10" s="143"/>
      <c r="D10" s="122"/>
      <c r="E10" s="289"/>
      <c r="F10" s="116"/>
      <c r="G10" s="35"/>
    </row>
    <row r="11" spans="1:9" ht="49.5" x14ac:dyDescent="0.3">
      <c r="A11" s="120" t="s">
        <v>28</v>
      </c>
      <c r="B11" s="151" t="s">
        <v>128</v>
      </c>
      <c r="C11" s="133" t="s">
        <v>30</v>
      </c>
      <c r="D11" s="123">
        <v>18</v>
      </c>
      <c r="E11" s="289"/>
      <c r="F11" s="116">
        <f>E11*D11</f>
        <v>0</v>
      </c>
    </row>
    <row r="12" spans="1:9" ht="16.5" x14ac:dyDescent="0.3">
      <c r="A12" s="120"/>
      <c r="B12" s="151"/>
      <c r="C12" s="133"/>
      <c r="D12" s="123"/>
      <c r="E12" s="289"/>
      <c r="F12" s="116"/>
    </row>
    <row r="13" spans="1:9" ht="33" x14ac:dyDescent="0.3">
      <c r="A13" s="196" t="s">
        <v>29</v>
      </c>
      <c r="B13" s="200" t="s">
        <v>158</v>
      </c>
      <c r="C13" s="199" t="s">
        <v>104</v>
      </c>
      <c r="D13" s="197">
        <v>3.5</v>
      </c>
      <c r="E13" s="289"/>
      <c r="F13" s="116">
        <f t="shared" ref="F13:F19" si="0">E13*D13</f>
        <v>0</v>
      </c>
    </row>
    <row r="14" spans="1:9" ht="16.5" x14ac:dyDescent="0.3">
      <c r="A14" s="196"/>
      <c r="B14" s="198"/>
      <c r="C14" s="195"/>
      <c r="D14" s="197"/>
      <c r="E14" s="289"/>
      <c r="F14" s="116"/>
    </row>
    <row r="15" spans="1:9" ht="33" x14ac:dyDescent="0.3">
      <c r="A15" s="196" t="s">
        <v>157</v>
      </c>
      <c r="B15" s="200" t="s">
        <v>159</v>
      </c>
      <c r="C15" s="199" t="s">
        <v>31</v>
      </c>
      <c r="D15" s="197">
        <v>40</v>
      </c>
      <c r="E15" s="289"/>
      <c r="F15" s="116">
        <f t="shared" si="0"/>
        <v>0</v>
      </c>
    </row>
    <row r="16" spans="1:9" ht="16.5" x14ac:dyDescent="0.3">
      <c r="A16" s="196"/>
      <c r="B16" s="198"/>
      <c r="C16" s="195"/>
      <c r="D16" s="197"/>
      <c r="E16" s="289"/>
      <c r="F16" s="116"/>
    </row>
    <row r="17" spans="1:7" ht="33" x14ac:dyDescent="0.3">
      <c r="A17" s="196" t="s">
        <v>160</v>
      </c>
      <c r="B17" s="200" t="s">
        <v>161</v>
      </c>
      <c r="C17" s="199" t="s">
        <v>31</v>
      </c>
      <c r="D17" s="197">
        <v>40</v>
      </c>
      <c r="E17" s="289"/>
      <c r="F17" s="116">
        <f t="shared" si="0"/>
        <v>0</v>
      </c>
    </row>
    <row r="18" spans="1:7" ht="16.5" x14ac:dyDescent="0.3">
      <c r="A18" s="120"/>
      <c r="B18" s="151"/>
      <c r="C18" s="133"/>
      <c r="D18" s="123"/>
      <c r="E18" s="289"/>
      <c r="F18" s="116"/>
    </row>
    <row r="19" spans="1:7" ht="84.75" customHeight="1" x14ac:dyDescent="0.3">
      <c r="A19" s="120" t="s">
        <v>162</v>
      </c>
      <c r="B19" s="156" t="s">
        <v>8</v>
      </c>
      <c r="C19" s="126" t="s">
        <v>98</v>
      </c>
      <c r="D19" s="123">
        <v>280</v>
      </c>
      <c r="E19" s="289"/>
      <c r="F19" s="116">
        <f t="shared" si="0"/>
        <v>0</v>
      </c>
      <c r="G19" s="89"/>
    </row>
    <row r="20" spans="1:7" ht="16.5" x14ac:dyDescent="0.3">
      <c r="A20" s="120"/>
      <c r="B20" s="151"/>
      <c r="C20" s="133"/>
      <c r="D20" s="123"/>
      <c r="E20" s="289"/>
      <c r="F20" s="116"/>
    </row>
    <row r="21" spans="1:7" ht="16.5" x14ac:dyDescent="0.3">
      <c r="A21" s="145" t="str">
        <f>A5</f>
        <v>A-IV.</v>
      </c>
      <c r="B21" s="27" t="s">
        <v>22</v>
      </c>
      <c r="C21" s="146"/>
      <c r="D21" s="127"/>
      <c r="E21" s="296"/>
      <c r="F21" s="177">
        <f>SUM(F7:F19)</f>
        <v>0</v>
      </c>
    </row>
  </sheetData>
  <sheetProtection password="DE89" sheet="1" objects="1" scenarios="1" formatCells="0" selectLockedCells="1"/>
  <phoneticPr fontId="1" type="noConversion"/>
  <pageMargins left="0.55118110236220474" right="0.55118110236220474" top="0.39370078740157483" bottom="0.59055118110236227" header="0.51181102362204722" footer="0.31496062992125984"/>
  <pageSetup paperSize="9" orientation="portrait" r:id="rId1"/>
  <headerFooter alignWithMargins="0">
    <oddFooter>Stranica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24</vt:i4>
      </vt:variant>
      <vt:variant>
        <vt:lpstr>Imenovani rasponi</vt:lpstr>
      </vt:variant>
      <vt:variant>
        <vt:i4>47</vt:i4>
      </vt:variant>
    </vt:vector>
  </HeadingPairs>
  <TitlesOfParts>
    <vt:vector size="71" baseType="lpstr">
      <vt:lpstr>nasl</vt:lpstr>
      <vt:lpstr>posebni</vt:lpstr>
      <vt:lpstr>opci</vt:lpstr>
      <vt:lpstr>opci (2)</vt:lpstr>
      <vt:lpstr>A GRAĐ. RADOVI</vt:lpstr>
      <vt:lpstr>I.rušenje</vt:lpstr>
      <vt:lpstr>II.izolaterski radovi</vt:lpstr>
      <vt:lpstr>III.GK I MR</vt:lpstr>
      <vt:lpstr>IV.zidarski</vt:lpstr>
      <vt:lpstr>V.ker</vt:lpstr>
      <vt:lpstr>VI.lič.</vt:lpstr>
      <vt:lpstr>VII.stol</vt:lpstr>
      <vt:lpstr>REK A</vt:lpstr>
      <vt:lpstr>B- INSTA.</vt:lpstr>
      <vt:lpstr>I. VODOVOD</vt:lpstr>
      <vt:lpstr>II. ODVODNJA</vt:lpstr>
      <vt:lpstr>III. ELEKTRO</vt:lpstr>
      <vt:lpstr>IV. SANIT.OPR</vt:lpstr>
      <vt:lpstr>V.CENTR.GRIJ.</vt:lpstr>
      <vt:lpstr>REK B</vt:lpstr>
      <vt:lpstr>C-DJELOM.REKONSTR.</vt:lpstr>
      <vt:lpstr>I. DJELOM.REKONSTR.</vt:lpstr>
      <vt:lpstr>REK C</vt:lpstr>
      <vt:lpstr>REK A+B+C </vt:lpstr>
      <vt:lpstr>'A GRAĐ. RADOVI'!Ispis_naslova</vt:lpstr>
      <vt:lpstr>'B- INSTA.'!Ispis_naslova</vt:lpstr>
      <vt:lpstr>'C-DJELOM.REKONSTR.'!Ispis_naslova</vt:lpstr>
      <vt:lpstr>'I. DJELOM.REKONSTR.'!Ispis_naslova</vt:lpstr>
      <vt:lpstr>'I. VODOVOD'!Ispis_naslova</vt:lpstr>
      <vt:lpstr>I.rušenje!Ispis_naslova</vt:lpstr>
      <vt:lpstr>'II. ODVODNJA'!Ispis_naslova</vt:lpstr>
      <vt:lpstr>'II.izolaterski radovi'!Ispis_naslova</vt:lpstr>
      <vt:lpstr>'III. ELEKTRO'!Ispis_naslova</vt:lpstr>
      <vt:lpstr>'III.GK I MR'!Ispis_naslova</vt:lpstr>
      <vt:lpstr>'IV. SANIT.OPR'!Ispis_naslova</vt:lpstr>
      <vt:lpstr>IV.zidarski!Ispis_naslova</vt:lpstr>
      <vt:lpstr>nasl!Ispis_naslova</vt:lpstr>
      <vt:lpstr>opci!Ispis_naslova</vt:lpstr>
      <vt:lpstr>'opci (2)'!Ispis_naslova</vt:lpstr>
      <vt:lpstr>posebni!Ispis_naslova</vt:lpstr>
      <vt:lpstr>'REK A'!Ispis_naslova</vt:lpstr>
      <vt:lpstr>'REK A+B+C '!Ispis_naslova</vt:lpstr>
      <vt:lpstr>'REK B'!Ispis_naslova</vt:lpstr>
      <vt:lpstr>'REK C'!Ispis_naslova</vt:lpstr>
      <vt:lpstr>V.ker!Ispis_naslova</vt:lpstr>
      <vt:lpstr>VI.lič.!Ispis_naslova</vt:lpstr>
      <vt:lpstr>VII.stol!Ispis_naslova</vt:lpstr>
      <vt:lpstr>'A GRAĐ. RADOVI'!Podrucje_ispisa</vt:lpstr>
      <vt:lpstr>'B- INSTA.'!Podrucje_ispisa</vt:lpstr>
      <vt:lpstr>'C-DJELOM.REKONSTR.'!Podrucje_ispisa</vt:lpstr>
      <vt:lpstr>'I. DJELOM.REKONSTR.'!Podrucje_ispisa</vt:lpstr>
      <vt:lpstr>'I. VODOVOD'!Podrucje_ispisa</vt:lpstr>
      <vt:lpstr>I.rušenje!Podrucje_ispisa</vt:lpstr>
      <vt:lpstr>'II. ODVODNJA'!Podrucje_ispisa</vt:lpstr>
      <vt:lpstr>'II.izolaterski radovi'!Podrucje_ispisa</vt:lpstr>
      <vt:lpstr>'III. ELEKTRO'!Podrucje_ispisa</vt:lpstr>
      <vt:lpstr>'III.GK I MR'!Podrucje_ispisa</vt:lpstr>
      <vt:lpstr>'IV. SANIT.OPR'!Podrucje_ispisa</vt:lpstr>
      <vt:lpstr>IV.zidarski!Podrucje_ispisa</vt:lpstr>
      <vt:lpstr>nasl!Podrucje_ispisa</vt:lpstr>
      <vt:lpstr>opci!Podrucje_ispisa</vt:lpstr>
      <vt:lpstr>'opci (2)'!Podrucje_ispisa</vt:lpstr>
      <vt:lpstr>posebni!Podrucje_ispisa</vt:lpstr>
      <vt:lpstr>'REK A'!Podrucje_ispisa</vt:lpstr>
      <vt:lpstr>'REK A+B+C '!Podrucje_ispisa</vt:lpstr>
      <vt:lpstr>'REK B'!Podrucje_ispisa</vt:lpstr>
      <vt:lpstr>'REK C'!Podrucje_ispisa</vt:lpstr>
      <vt:lpstr>V.CENTR.GRIJ.!Podrucje_ispisa</vt:lpstr>
      <vt:lpstr>V.ker!Podrucje_ispisa</vt:lpstr>
      <vt:lpstr>VI.lič.!Podrucje_ispisa</vt:lpstr>
      <vt:lpstr>VII.stol!Podrucje_ispisa</vt:lpstr>
    </vt:vector>
  </TitlesOfParts>
  <Company>SB PROJEKTIRANJE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Josip</dc:creator>
  <cp:lastModifiedBy>Branimir Suton</cp:lastModifiedBy>
  <cp:lastPrinted>2018-02-28T11:07:19Z</cp:lastPrinted>
  <dcterms:created xsi:type="dcterms:W3CDTF">2004-12-06T11:13:08Z</dcterms:created>
  <dcterms:modified xsi:type="dcterms:W3CDTF">2018-02-28T11:22:18Z</dcterms:modified>
</cp:coreProperties>
</file>